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S:\2024\999_Wnioski BSU WO_zamówienia poniżej 130 000\41. BSU 41 2024 - Tonery\"/>
    </mc:Choice>
  </mc:AlternateContent>
  <xr:revisionPtr revIDLastSave="0" documentId="13_ncr:1_{066A9D4D-3648-48F1-9D6E-6E01B075DF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xlnm.Print_Area" localSheetId="0">Arkusz1!$A$4:$M$96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5" i="1" l="1"/>
  <c r="M65" i="1" s="1"/>
  <c r="K76" i="1"/>
  <c r="M76" i="1" s="1"/>
  <c r="K75" i="1"/>
  <c r="M75" i="1" s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5" i="1"/>
  <c r="K16" i="1"/>
  <c r="M16" i="1" s="1"/>
  <c r="K15" i="1"/>
  <c r="M15" i="1" s="1"/>
  <c r="K94" i="1"/>
  <c r="M94" i="1" s="1"/>
  <c r="K71" i="1"/>
  <c r="M71" i="1" s="1"/>
  <c r="K42" i="1"/>
  <c r="M42" i="1" s="1"/>
  <c r="K68" i="1"/>
  <c r="M68" i="1" s="1"/>
  <c r="K67" i="1"/>
  <c r="M67" i="1" s="1"/>
  <c r="K26" i="1"/>
  <c r="M26" i="1" s="1"/>
  <c r="K25" i="1"/>
  <c r="M25" i="1" s="1"/>
  <c r="K77" i="1"/>
  <c r="M77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M24" i="1" s="1"/>
  <c r="K27" i="1"/>
  <c r="M27" i="1" s="1"/>
  <c r="K28" i="1"/>
  <c r="M28" i="1" s="1"/>
  <c r="K29" i="1"/>
  <c r="M29" i="1" s="1"/>
  <c r="K30" i="1"/>
  <c r="M30" i="1" s="1"/>
  <c r="K31" i="1"/>
  <c r="M31" i="1" s="1"/>
  <c r="K32" i="1"/>
  <c r="M32" i="1" s="1"/>
  <c r="K33" i="1"/>
  <c r="M33" i="1" s="1"/>
  <c r="K34" i="1"/>
  <c r="M34" i="1" s="1"/>
  <c r="K35" i="1"/>
  <c r="M35" i="1" s="1"/>
  <c r="K36" i="1"/>
  <c r="M36" i="1" s="1"/>
  <c r="K37" i="1"/>
  <c r="M37" i="1" s="1"/>
  <c r="K38" i="1"/>
  <c r="M38" i="1" s="1"/>
  <c r="K39" i="1"/>
  <c r="M39" i="1" s="1"/>
  <c r="K40" i="1"/>
  <c r="M40" i="1" s="1"/>
  <c r="K41" i="1"/>
  <c r="M41" i="1" s="1"/>
  <c r="K43" i="1"/>
  <c r="M43" i="1" s="1"/>
  <c r="K44" i="1"/>
  <c r="M44" i="1" s="1"/>
  <c r="K45" i="1"/>
  <c r="M45" i="1" s="1"/>
  <c r="K46" i="1"/>
  <c r="M46" i="1" s="1"/>
  <c r="K47" i="1"/>
  <c r="M47" i="1" s="1"/>
  <c r="K48" i="1"/>
  <c r="M48" i="1" s="1"/>
  <c r="K49" i="1"/>
  <c r="M49" i="1" s="1"/>
  <c r="K50" i="1"/>
  <c r="M50" i="1" s="1"/>
  <c r="K51" i="1"/>
  <c r="M51" i="1" s="1"/>
  <c r="K52" i="1"/>
  <c r="M52" i="1" s="1"/>
  <c r="K53" i="1"/>
  <c r="M53" i="1" s="1"/>
  <c r="K54" i="1"/>
  <c r="M54" i="1" s="1"/>
  <c r="K55" i="1"/>
  <c r="M55" i="1" s="1"/>
  <c r="K56" i="1"/>
  <c r="M56" i="1" s="1"/>
  <c r="K57" i="1"/>
  <c r="M57" i="1" s="1"/>
  <c r="K58" i="1"/>
  <c r="M58" i="1" s="1"/>
  <c r="K59" i="1"/>
  <c r="M59" i="1" s="1"/>
  <c r="K60" i="1"/>
  <c r="M60" i="1" s="1"/>
  <c r="K61" i="1"/>
  <c r="M61" i="1" s="1"/>
  <c r="K62" i="1"/>
  <c r="M62" i="1" s="1"/>
  <c r="K63" i="1"/>
  <c r="M63" i="1" s="1"/>
  <c r="K64" i="1"/>
  <c r="M64" i="1" s="1"/>
  <c r="K66" i="1"/>
  <c r="M66" i="1" s="1"/>
  <c r="K69" i="1"/>
  <c r="M69" i="1" s="1"/>
  <c r="K70" i="1"/>
  <c r="M70" i="1" s="1"/>
  <c r="K72" i="1"/>
  <c r="M72" i="1" s="1"/>
  <c r="K73" i="1"/>
  <c r="M73" i="1" s="1"/>
  <c r="K74" i="1"/>
  <c r="M74" i="1" s="1"/>
  <c r="K78" i="1"/>
  <c r="M78" i="1" s="1"/>
  <c r="K79" i="1"/>
  <c r="M79" i="1" s="1"/>
  <c r="K80" i="1"/>
  <c r="M80" i="1" s="1"/>
  <c r="K81" i="1"/>
  <c r="M81" i="1" s="1"/>
  <c r="K82" i="1"/>
  <c r="M82" i="1" s="1"/>
  <c r="K83" i="1"/>
  <c r="M83" i="1" s="1"/>
  <c r="K84" i="1"/>
  <c r="M84" i="1" s="1"/>
  <c r="K85" i="1"/>
  <c r="M85" i="1" s="1"/>
  <c r="K86" i="1"/>
  <c r="M86" i="1" s="1"/>
  <c r="K87" i="1"/>
  <c r="M87" i="1" s="1"/>
  <c r="K88" i="1"/>
  <c r="M88" i="1" s="1"/>
  <c r="K89" i="1"/>
  <c r="M89" i="1" s="1"/>
  <c r="K90" i="1"/>
  <c r="M90" i="1" s="1"/>
  <c r="K91" i="1"/>
  <c r="M91" i="1" s="1"/>
  <c r="K92" i="1"/>
  <c r="M92" i="1" s="1"/>
  <c r="K93" i="1"/>
  <c r="M93" i="1" s="1"/>
  <c r="K95" i="1"/>
  <c r="M95" i="1" s="1"/>
  <c r="K6" i="1"/>
  <c r="M6" i="1" s="1"/>
  <c r="K7" i="1"/>
  <c r="M7" i="1" s="1"/>
  <c r="K8" i="1"/>
  <c r="M8" i="1" s="1"/>
  <c r="K9" i="1"/>
  <c r="M9" i="1" s="1"/>
  <c r="K10" i="1"/>
  <c r="M10" i="1" s="1"/>
  <c r="K11" i="1"/>
  <c r="M11" i="1" s="1"/>
  <c r="K12" i="1"/>
  <c r="M12" i="1" s="1"/>
  <c r="K13" i="1"/>
  <c r="M13" i="1" s="1"/>
  <c r="K14" i="1"/>
  <c r="M14" i="1" s="1"/>
  <c r="K17" i="1"/>
  <c r="M17" i="1" s="1"/>
  <c r="K18" i="1"/>
  <c r="M18" i="1" s="1"/>
  <c r="K5" i="1"/>
  <c r="M5" i="1" s="1"/>
  <c r="M96" i="1" l="1"/>
  <c r="L96" i="1"/>
</calcChain>
</file>

<file path=xl/sharedStrings.xml><?xml version="1.0" encoding="utf-8"?>
<sst xmlns="http://schemas.openxmlformats.org/spreadsheetml/2006/main" count="367" uniqueCount="181">
  <si>
    <t>Drukarka</t>
  </si>
  <si>
    <t>Lp.</t>
  </si>
  <si>
    <t>Ilość</t>
  </si>
  <si>
    <t>cena netto</t>
  </si>
  <si>
    <t>VAT</t>
  </si>
  <si>
    <t>Hp LaserJet 1320n</t>
  </si>
  <si>
    <t>Kyocera FS1320</t>
  </si>
  <si>
    <t>HP LaserJet P2055D</t>
  </si>
  <si>
    <t>Hp LaserJet M1212nf MFP/ HP LaserJet P1102</t>
  </si>
  <si>
    <t>Sharp AR 5316</t>
  </si>
  <si>
    <t>OKI ES4131dn+/4161dn+/4191dn+</t>
  </si>
  <si>
    <t>Xerox WorkCentre 5222</t>
  </si>
  <si>
    <t>HP LaserJet 1018</t>
  </si>
  <si>
    <t>Xerox Phaser 3435</t>
  </si>
  <si>
    <t>Kyocera FS-6525 MFP</t>
  </si>
  <si>
    <t>Panasonic KX-FC 278</t>
  </si>
  <si>
    <t>jednostka miary</t>
  </si>
  <si>
    <t>op. (2szt.)</t>
  </si>
  <si>
    <t>Sharp MX-M264N</t>
  </si>
  <si>
    <t>Bęben oryginalny MX-312GR</t>
  </si>
  <si>
    <t>Kyocera P2040dn</t>
  </si>
  <si>
    <t>OKI MC363</t>
  </si>
  <si>
    <t>Kyocera P2135dn</t>
  </si>
  <si>
    <t>Kyocera M2535dn</t>
  </si>
  <si>
    <t>HP LaserJet M521dn MFP</t>
  </si>
  <si>
    <t>Brother HL5440d</t>
  </si>
  <si>
    <t>Lexmark C734n</t>
  </si>
  <si>
    <t>OKI MB472</t>
  </si>
  <si>
    <t>HP LaserJet Pro MFP M176n</t>
  </si>
  <si>
    <t>HP LaserJet Pro MFP M180n</t>
  </si>
  <si>
    <t>Rimage 2000i</t>
  </si>
  <si>
    <t>Lexmark MS417dn</t>
  </si>
  <si>
    <t>Lexmark CS727</t>
  </si>
  <si>
    <t>Triumph Adler P-4020MFP</t>
  </si>
  <si>
    <t>Triumph Adler P-4020dn</t>
  </si>
  <si>
    <t>Triumph Adler 3262i</t>
  </si>
  <si>
    <t>Sharp MX-M266NV</t>
  </si>
  <si>
    <t>Toner oryginalny MX315GT</t>
  </si>
  <si>
    <t>HP LaserJet pro M15a</t>
  </si>
  <si>
    <t>HP LaserJet 1010</t>
  </si>
  <si>
    <t>HP LaserJet Pro M102a</t>
  </si>
  <si>
    <t>Epson PP100 III</t>
  </si>
  <si>
    <t>1000 płyt CD/DVD</t>
  </si>
  <si>
    <t>HP LaserJet Pro M402DN</t>
  </si>
  <si>
    <t>HP LaserJet 1536MFP</t>
  </si>
  <si>
    <t>Brother 7360N</t>
  </si>
  <si>
    <t>Epson LX-300+II</t>
  </si>
  <si>
    <t>4 miliony znaków</t>
  </si>
  <si>
    <t>poj. 19 ml.</t>
  </si>
  <si>
    <t>poj. 17 ml.</t>
  </si>
  <si>
    <t>Toner/część eksploatacyjna</t>
  </si>
  <si>
    <t>Toner TK-170</t>
  </si>
  <si>
    <t>Toner CE505A</t>
  </si>
  <si>
    <t>Toner CE285A</t>
  </si>
  <si>
    <t>Toner AR-016T</t>
  </si>
  <si>
    <t>Toner Q2612A</t>
  </si>
  <si>
    <t>Toner TK-475</t>
  </si>
  <si>
    <t>Folia drukująca KXFA52</t>
  </si>
  <si>
    <t>Toner TK-1140</t>
  </si>
  <si>
    <t>Toner TN-3330</t>
  </si>
  <si>
    <t>Toner HP 35A</t>
  </si>
  <si>
    <t>Tonery kolor C734A1M/C/YG</t>
  </si>
  <si>
    <t>Toner czarny HP CF530A</t>
  </si>
  <si>
    <t>Tonery kolor HP CF531A/532A/533A</t>
  </si>
  <si>
    <t xml:space="preserve">Tusz czarny RB1 </t>
  </si>
  <si>
    <t>Tusz kolor RC1</t>
  </si>
  <si>
    <t>Toner HP 44A</t>
  </si>
  <si>
    <t>Toner TN3430</t>
  </si>
  <si>
    <t>Toner HP Q2612</t>
  </si>
  <si>
    <t>Toner HP CF217A</t>
  </si>
  <si>
    <t>Tusz czarny C13S020452</t>
  </si>
  <si>
    <t>Tusz błękitny C13S020447</t>
  </si>
  <si>
    <t>Tusz purpurowy C13S020450</t>
  </si>
  <si>
    <t>Tusz jasny purpurowy C13S020449</t>
  </si>
  <si>
    <t>Tusz jasny błękitny C13S020448</t>
  </si>
  <si>
    <t>Tusz żółty C13S020451</t>
  </si>
  <si>
    <t>Toner HP CF226A</t>
  </si>
  <si>
    <t>Toner CE278A</t>
  </si>
  <si>
    <t>Toner TN-2220</t>
  </si>
  <si>
    <t>sztuka</t>
  </si>
  <si>
    <t>Toner TK-1160</t>
  </si>
  <si>
    <t xml:space="preserve">Minimalna wydajność +/- podana przez producenta </t>
  </si>
  <si>
    <t>7200 stron</t>
  </si>
  <si>
    <t>1600 stron</t>
  </si>
  <si>
    <t>16000 stron</t>
  </si>
  <si>
    <t>7000 stron</t>
  </si>
  <si>
    <t>20000 stron</t>
  </si>
  <si>
    <t>2000 stron</t>
  </si>
  <si>
    <t>10000 stron</t>
  </si>
  <si>
    <t>15000 stron</t>
  </si>
  <si>
    <t>25000 stron</t>
  </si>
  <si>
    <t>1500 stron</t>
  </si>
  <si>
    <t>6000 stron</t>
  </si>
  <si>
    <t>3000 stron</t>
  </si>
  <si>
    <t>8000 stron</t>
  </si>
  <si>
    <t>1300 stron</t>
  </si>
  <si>
    <t>1100 stron</t>
  </si>
  <si>
    <t>900 stron</t>
  </si>
  <si>
    <t>13000 stron</t>
  </si>
  <si>
    <t>27500 stron</t>
  </si>
  <si>
    <t>1000 stron</t>
  </si>
  <si>
    <t>3100 stron</t>
  </si>
  <si>
    <t>2100 stron</t>
  </si>
  <si>
    <t>2600 stron</t>
  </si>
  <si>
    <t>HP LaserJet P1006/1005</t>
  </si>
  <si>
    <t>Toner czarny C734A1KG</t>
  </si>
  <si>
    <t>Brother HL-L5000D</t>
  </si>
  <si>
    <t>Utylizacja tonerów</t>
  </si>
  <si>
    <t>kilogram</t>
  </si>
  <si>
    <t>Bęben DK-475</t>
  </si>
  <si>
    <t>Bęben DK-170</t>
  </si>
  <si>
    <t>Developer DV-170</t>
  </si>
  <si>
    <t>Toner kolor OKI 46508715/14/13</t>
  </si>
  <si>
    <t>Bęben  DK-1150</t>
  </si>
  <si>
    <t>Developer DV-1150</t>
  </si>
  <si>
    <t>Bęben OKI 01283601</t>
  </si>
  <si>
    <t>Toner Xerox 006R01160</t>
  </si>
  <si>
    <t>Bęben 101R00434</t>
  </si>
  <si>
    <t>Toner czarny Lexmark 75B20K0</t>
  </si>
  <si>
    <t>Bęben Lexmark 50F0Z00</t>
  </si>
  <si>
    <t>Tonery kolorowe Lexmark 75B20C0/M0/Y0</t>
  </si>
  <si>
    <t>Bęben Lexmark 74C0ZV0</t>
  </si>
  <si>
    <t>Toner PK1012</t>
  </si>
  <si>
    <t>Bęben DV-1150</t>
  </si>
  <si>
    <t>Developer DV-1152</t>
  </si>
  <si>
    <t>Toner PK1011</t>
  </si>
  <si>
    <t>Toner CK7512</t>
  </si>
  <si>
    <t>Taśma barwiąca Epson S015637</t>
  </si>
  <si>
    <t>Toner czarny CF350A</t>
  </si>
  <si>
    <t>Tonery kolorowe CF351A/352A/353A</t>
  </si>
  <si>
    <t>Toner CE255A</t>
  </si>
  <si>
    <t>Developer DV-1140E</t>
  </si>
  <si>
    <t>Toner Sharp oryginalny MX-312GT</t>
  </si>
  <si>
    <t>Kyocera Ecosys P3145dn</t>
  </si>
  <si>
    <t>Tonek TK-3160 oryginalny</t>
  </si>
  <si>
    <t>Toner Lexmark 51B2H00</t>
  </si>
  <si>
    <t>8500 stron</t>
  </si>
  <si>
    <t>Epson EcoTank L6270</t>
  </si>
  <si>
    <t xml:space="preserve"> Tusz Epson 101 T03V1 oryginalny (czarny)</t>
  </si>
  <si>
    <t xml:space="preserve"> Tusz Epson 101 T03V2 oryginalny (niebieski)</t>
  </si>
  <si>
    <t xml:space="preserve"> Tusz Epson 101 T03V3 oryginalny (czerwony)</t>
  </si>
  <si>
    <t xml:space="preserve"> Tusz Epson 101 T03V4 oryginalny (żółty)</t>
  </si>
  <si>
    <t>Toner Q5949X</t>
  </si>
  <si>
    <t>6750 stron</t>
  </si>
  <si>
    <t>6500 stron</t>
  </si>
  <si>
    <t>Bęben OKI 44968301</t>
  </si>
  <si>
    <t>Bęben C734X24G</t>
  </si>
  <si>
    <t>Bęben CE314A</t>
  </si>
  <si>
    <t>Toner Xerox 106R01415</t>
  </si>
  <si>
    <t>Toner OKI b432 45807106</t>
  </si>
  <si>
    <t>RAZEM (suma wszystkich pozycji)</t>
  </si>
  <si>
    <t xml:space="preserve">Wydajność oferowanego asortymentu +/- podana przez producenta </t>
  </si>
  <si>
    <r>
      <t xml:space="preserve">Oferowany asortyment </t>
    </r>
    <r>
      <rPr>
        <sz val="12"/>
        <color theme="1"/>
        <rFont val="Calibri"/>
        <family val="2"/>
        <scheme val="minor"/>
      </rPr>
      <t>(toner/część eksploatacyjna) (nazwa producenta, nazwa asortymentu/numer katalogowy lub inne oznaczenie produktu)</t>
    </r>
  </si>
  <si>
    <r>
      <t xml:space="preserve">Cena brutto </t>
    </r>
    <r>
      <rPr>
        <sz val="12"/>
        <color theme="1"/>
        <rFont val="Calibri"/>
        <family val="2"/>
        <scheme val="minor"/>
      </rPr>
      <t>(cena jednostkowa netto + wartość VAT)</t>
    </r>
  </si>
  <si>
    <r>
      <t xml:space="preserve">Wartość netto </t>
    </r>
    <r>
      <rPr>
        <sz val="12"/>
        <color theme="1"/>
        <rFont val="Calibri"/>
        <family val="2"/>
        <scheme val="minor"/>
      </rPr>
      <t>(cena jednostkowa netto x ilość)</t>
    </r>
  </si>
  <si>
    <r>
      <t xml:space="preserve">Wartość brutto </t>
    </r>
    <r>
      <rPr>
        <sz val="12"/>
        <color theme="1"/>
        <rFont val="Calibri"/>
        <family val="2"/>
        <scheme val="minor"/>
      </rPr>
      <t>(wartość netto + wartość VAT)</t>
    </r>
  </si>
  <si>
    <t>x</t>
  </si>
  <si>
    <t>Toner czarny oryginalny OKI 46508716</t>
  </si>
  <si>
    <t xml:space="preserve">Developer </t>
  </si>
  <si>
    <t>Toner</t>
  </si>
  <si>
    <t>HP Laser Jet MFP M443nda</t>
  </si>
  <si>
    <t>bęben</t>
  </si>
  <si>
    <t>HP Laser Jet M404dn</t>
  </si>
  <si>
    <t>HP Laser Jet Pro 4002 dw</t>
  </si>
  <si>
    <t>Toner oryginalny</t>
  </si>
  <si>
    <t>Lexmark MX432</t>
  </si>
  <si>
    <t>OKI B431DN</t>
  </si>
  <si>
    <t>Bęben</t>
  </si>
  <si>
    <t>Sharp BP-30M28</t>
  </si>
  <si>
    <t>Sharp MX 2640</t>
  </si>
  <si>
    <t>Zebra GK420T</t>
  </si>
  <si>
    <t>Xerox WorkCentre 3655</t>
  </si>
  <si>
    <t>HP Laser Jet Pro 400M 401dne</t>
  </si>
  <si>
    <t>toner oryginalny</t>
  </si>
  <si>
    <t>Taśma termotransferowa Zebra 64mmx74mb żywiczna</t>
  </si>
  <si>
    <t>Formularz asortymentowo-cenowy</t>
  </si>
  <si>
    <t xml:space="preserve">Załącznik nr 1 do Ogłoszenia – znak sprawy: BSU/41/2024 </t>
  </si>
  <si>
    <t>30000 stron</t>
  </si>
  <si>
    <t>13700 stron</t>
  </si>
  <si>
    <t>100000 stron</t>
  </si>
  <si>
    <t>80000 stron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</si>
</sst>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165" fontId="4" fillId="0" borderId="9" xfId="0" applyNumberFormat="1" applyFont="1" applyBorder="1" applyAlignment="1">
      <alignment horizontal="right" vertical="center" wrapText="1"/>
    </xf>
    <xf numFmtId="9" fontId="4" fillId="0" borderId="9" xfId="0" applyNumberFormat="1" applyFont="1" applyBorder="1" applyAlignment="1">
      <alignment vertical="center" wrapText="1"/>
    </xf>
    <xf numFmtId="164" fontId="4" fillId="0" borderId="9" xfId="0" applyNumberFormat="1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right" vertical="center" wrapText="1"/>
    </xf>
    <xf numFmtId="9" fontId="4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5" fontId="4" fillId="0" borderId="0" xfId="0" applyNumberFormat="1" applyFont="1"/>
    <xf numFmtId="10" fontId="4" fillId="0" borderId="0" xfId="0" applyNumberFormat="1" applyFont="1"/>
    <xf numFmtId="164" fontId="4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165" fontId="4" fillId="0" borderId="10" xfId="0" applyNumberFormat="1" applyFont="1" applyBorder="1" applyAlignment="1">
      <alignment horizontal="right" vertical="center" wrapText="1"/>
    </xf>
    <xf numFmtId="9" fontId="4" fillId="0" borderId="10" xfId="0" applyNumberFormat="1" applyFont="1" applyBorder="1" applyAlignment="1">
      <alignment vertical="center" wrapText="1"/>
    </xf>
    <xf numFmtId="0" fontId="6" fillId="0" borderId="5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vertical="center" wrapText="1"/>
    </xf>
    <xf numFmtId="164" fontId="4" fillId="0" borderId="15" xfId="0" applyNumberFormat="1" applyFont="1" applyBorder="1" applyAlignment="1">
      <alignment vertical="center" wrapText="1"/>
    </xf>
    <xf numFmtId="164" fontId="3" fillId="0" borderId="17" xfId="0" applyNumberFormat="1" applyFont="1" applyBorder="1" applyAlignment="1">
      <alignment horizontal="right" vertical="center"/>
    </xf>
    <xf numFmtId="164" fontId="3" fillId="0" borderId="18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wrapText="1"/>
    </xf>
    <xf numFmtId="0" fontId="8" fillId="0" borderId="0" xfId="0" applyFont="1" applyAlignment="1">
      <alignment horizontal="right" vertical="center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3"/>
  <sheetViews>
    <sheetView tabSelected="1" zoomScale="75" zoomScaleNormal="75" workbookViewId="0">
      <pane ySplit="4" topLeftCell="A5" activePane="bottomLeft" state="frozen"/>
      <selection pane="bottomLeft" activeCell="A2" sqref="A2:M2"/>
    </sheetView>
  </sheetViews>
  <sheetFormatPr defaultColWidth="8.88671875" defaultRowHeight="15.6" x14ac:dyDescent="0.3"/>
  <cols>
    <col min="1" max="1" width="7.6640625" style="42" customWidth="1"/>
    <col min="2" max="2" width="30.6640625" style="37" customWidth="1"/>
    <col min="3" max="3" width="40.6640625" style="29" customWidth="1"/>
    <col min="4" max="4" width="18.6640625" style="28" customWidth="1"/>
    <col min="5" max="5" width="10.33203125" style="23" customWidth="1"/>
    <col min="6" max="6" width="13.44140625" style="23" customWidth="1"/>
    <col min="7" max="7" width="37.6640625" style="23" customWidth="1"/>
    <col min="8" max="8" width="18.6640625" style="23" customWidth="1"/>
    <col min="9" max="9" width="12.109375" style="24" customWidth="1"/>
    <col min="10" max="10" width="7.6640625" style="25" customWidth="1"/>
    <col min="11" max="12" width="15.6640625" style="26" customWidth="1"/>
    <col min="13" max="13" width="18.6640625" style="27" customWidth="1"/>
  </cols>
  <sheetData>
    <row r="1" spans="1:25" ht="18" x14ac:dyDescent="0.3">
      <c r="A1" s="59" t="s">
        <v>176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25" ht="32.4" customHeight="1" x14ac:dyDescent="0.3">
      <c r="A2" s="48" t="s">
        <v>175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25" ht="16.2" thickBot="1" x14ac:dyDescent="0.35"/>
    <row r="4" spans="1:25" s="3" customFormat="1" ht="90" customHeight="1" thickTop="1" thickBot="1" x14ac:dyDescent="0.4">
      <c r="A4" s="38" t="s">
        <v>1</v>
      </c>
      <c r="B4" s="4" t="s">
        <v>0</v>
      </c>
      <c r="C4" s="4" t="s">
        <v>50</v>
      </c>
      <c r="D4" s="4" t="s">
        <v>81</v>
      </c>
      <c r="E4" s="4" t="s">
        <v>2</v>
      </c>
      <c r="F4" s="4" t="s">
        <v>16</v>
      </c>
      <c r="G4" s="4" t="s">
        <v>152</v>
      </c>
      <c r="H4" s="4" t="s">
        <v>151</v>
      </c>
      <c r="I4" s="5" t="s">
        <v>3</v>
      </c>
      <c r="J4" s="6" t="s">
        <v>4</v>
      </c>
      <c r="K4" s="7" t="s">
        <v>153</v>
      </c>
      <c r="L4" s="8" t="s">
        <v>154</v>
      </c>
      <c r="M4" s="9" t="s">
        <v>155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s="3" customFormat="1" ht="19.2" thickTop="1" thickBot="1" x14ac:dyDescent="0.4">
      <c r="A5" s="39">
        <v>1</v>
      </c>
      <c r="B5" s="12" t="s">
        <v>5</v>
      </c>
      <c r="C5" s="10" t="s">
        <v>142</v>
      </c>
      <c r="D5" s="11" t="s">
        <v>143</v>
      </c>
      <c r="E5" s="12">
        <v>15</v>
      </c>
      <c r="F5" s="12" t="s">
        <v>79</v>
      </c>
      <c r="G5" s="12"/>
      <c r="H5" s="12"/>
      <c r="I5" s="13"/>
      <c r="J5" s="14">
        <v>0.23</v>
      </c>
      <c r="K5" s="15">
        <f>SUM(I5*1.23)</f>
        <v>0</v>
      </c>
      <c r="L5" s="15">
        <f>SUM(I5*E5)</f>
        <v>0</v>
      </c>
      <c r="M5" s="16">
        <f>SUM(K5*E5)</f>
        <v>0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s="3" customFormat="1" ht="21" customHeight="1" thickTop="1" thickBot="1" x14ac:dyDescent="0.4">
      <c r="A6" s="50">
        <v>2</v>
      </c>
      <c r="B6" s="49" t="s">
        <v>6</v>
      </c>
      <c r="C6" s="17" t="s">
        <v>51</v>
      </c>
      <c r="D6" s="18" t="s">
        <v>82</v>
      </c>
      <c r="E6" s="19">
        <v>10</v>
      </c>
      <c r="F6" s="19" t="s">
        <v>79</v>
      </c>
      <c r="G6" s="19"/>
      <c r="H6" s="19"/>
      <c r="I6" s="20"/>
      <c r="J6" s="21">
        <v>0.23</v>
      </c>
      <c r="K6" s="15">
        <f t="shared" ref="K6:K80" si="0">SUM(I6*1.23)</f>
        <v>0</v>
      </c>
      <c r="L6" s="15">
        <f t="shared" ref="L6:L68" si="1">SUM(I6*E6)</f>
        <v>0</v>
      </c>
      <c r="M6" s="16">
        <f t="shared" ref="M6:M68" si="2">SUM(K6*E6)</f>
        <v>0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s="3" customFormat="1" ht="19.2" thickTop="1" thickBot="1" x14ac:dyDescent="0.4">
      <c r="A7" s="50"/>
      <c r="B7" s="49"/>
      <c r="C7" s="17" t="s">
        <v>111</v>
      </c>
      <c r="D7" s="30" t="s">
        <v>156</v>
      </c>
      <c r="E7" s="19">
        <v>3</v>
      </c>
      <c r="F7" s="19" t="s">
        <v>79</v>
      </c>
      <c r="G7" s="19"/>
      <c r="H7" s="30" t="s">
        <v>156</v>
      </c>
      <c r="I7" s="20"/>
      <c r="J7" s="21">
        <v>0.23</v>
      </c>
      <c r="K7" s="15">
        <f t="shared" si="0"/>
        <v>0</v>
      </c>
      <c r="L7" s="15">
        <f t="shared" si="1"/>
        <v>0</v>
      </c>
      <c r="M7" s="16">
        <f t="shared" si="2"/>
        <v>0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s="3" customFormat="1" ht="19.2" thickTop="1" thickBot="1" x14ac:dyDescent="0.4">
      <c r="A8" s="50"/>
      <c r="B8" s="49"/>
      <c r="C8" s="17" t="s">
        <v>110</v>
      </c>
      <c r="D8" s="30" t="s">
        <v>156</v>
      </c>
      <c r="E8" s="19">
        <v>4</v>
      </c>
      <c r="F8" s="19" t="s">
        <v>79</v>
      </c>
      <c r="G8" s="19"/>
      <c r="H8" s="30" t="s">
        <v>156</v>
      </c>
      <c r="I8" s="20"/>
      <c r="J8" s="21">
        <v>0.23</v>
      </c>
      <c r="K8" s="15">
        <f t="shared" si="0"/>
        <v>0</v>
      </c>
      <c r="L8" s="15">
        <f t="shared" si="1"/>
        <v>0</v>
      </c>
      <c r="M8" s="16">
        <f t="shared" si="2"/>
        <v>0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s="3" customFormat="1" ht="19.2" thickTop="1" thickBot="1" x14ac:dyDescent="0.4">
      <c r="A9" s="40">
        <v>3</v>
      </c>
      <c r="B9" s="19" t="s">
        <v>7</v>
      </c>
      <c r="C9" s="17" t="s">
        <v>52</v>
      </c>
      <c r="D9" s="18" t="s">
        <v>144</v>
      </c>
      <c r="E9" s="19">
        <v>15</v>
      </c>
      <c r="F9" s="19" t="s">
        <v>79</v>
      </c>
      <c r="G9" s="19"/>
      <c r="H9" s="19"/>
      <c r="I9" s="20"/>
      <c r="J9" s="21">
        <v>0.23</v>
      </c>
      <c r="K9" s="15">
        <f t="shared" si="0"/>
        <v>0</v>
      </c>
      <c r="L9" s="15">
        <f t="shared" si="1"/>
        <v>0</v>
      </c>
      <c r="M9" s="16">
        <f t="shared" si="2"/>
        <v>0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s="3" customFormat="1" ht="32.4" thickTop="1" thickBot="1" x14ac:dyDescent="0.4">
      <c r="A10" s="40">
        <v>4</v>
      </c>
      <c r="B10" s="19" t="s">
        <v>8</v>
      </c>
      <c r="C10" s="17" t="s">
        <v>53</v>
      </c>
      <c r="D10" s="18" t="s">
        <v>83</v>
      </c>
      <c r="E10" s="19">
        <v>20</v>
      </c>
      <c r="F10" s="19" t="s">
        <v>79</v>
      </c>
      <c r="G10" s="19"/>
      <c r="H10" s="19"/>
      <c r="I10" s="20"/>
      <c r="J10" s="21">
        <v>0.23</v>
      </c>
      <c r="K10" s="15">
        <f t="shared" si="0"/>
        <v>0</v>
      </c>
      <c r="L10" s="15">
        <f t="shared" si="1"/>
        <v>0</v>
      </c>
      <c r="M10" s="16">
        <f t="shared" si="2"/>
        <v>0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s="3" customFormat="1" ht="19.2" thickTop="1" thickBot="1" x14ac:dyDescent="0.4">
      <c r="A11" s="50">
        <v>5</v>
      </c>
      <c r="B11" s="49" t="s">
        <v>9</v>
      </c>
      <c r="C11" s="17" t="s">
        <v>54</v>
      </c>
      <c r="D11" s="18" t="s">
        <v>84</v>
      </c>
      <c r="E11" s="19">
        <v>2</v>
      </c>
      <c r="F11" s="19" t="s">
        <v>79</v>
      </c>
      <c r="G11" s="19"/>
      <c r="H11" s="19"/>
      <c r="I11" s="20"/>
      <c r="J11" s="21">
        <v>0.23</v>
      </c>
      <c r="K11" s="15">
        <f t="shared" si="0"/>
        <v>0</v>
      </c>
      <c r="L11" s="15">
        <f t="shared" si="1"/>
        <v>0</v>
      </c>
      <c r="M11" s="16">
        <f t="shared" si="2"/>
        <v>0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s="3" customFormat="1" ht="19.2" thickTop="1" thickBot="1" x14ac:dyDescent="0.4">
      <c r="A12" s="50"/>
      <c r="B12" s="49"/>
      <c r="C12" s="17" t="s">
        <v>161</v>
      </c>
      <c r="D12" s="30" t="s">
        <v>156</v>
      </c>
      <c r="E12" s="19">
        <v>1</v>
      </c>
      <c r="F12" s="19" t="s">
        <v>79</v>
      </c>
      <c r="G12" s="19"/>
      <c r="H12" s="30" t="s">
        <v>156</v>
      </c>
      <c r="I12" s="20"/>
      <c r="J12" s="21">
        <v>0.23</v>
      </c>
      <c r="K12" s="15">
        <f t="shared" si="0"/>
        <v>0</v>
      </c>
      <c r="L12" s="15">
        <f t="shared" si="1"/>
        <v>0</v>
      </c>
      <c r="M12" s="16">
        <f t="shared" si="2"/>
        <v>0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s="3" customFormat="1" ht="19.2" thickTop="1" thickBot="1" x14ac:dyDescent="0.4">
      <c r="A13" s="50">
        <v>6</v>
      </c>
      <c r="B13" s="49" t="s">
        <v>10</v>
      </c>
      <c r="C13" s="17" t="s">
        <v>149</v>
      </c>
      <c r="D13" s="18" t="s">
        <v>85</v>
      </c>
      <c r="E13" s="19">
        <v>15</v>
      </c>
      <c r="F13" s="19" t="s">
        <v>79</v>
      </c>
      <c r="G13" s="19"/>
      <c r="H13" s="19"/>
      <c r="I13" s="20"/>
      <c r="J13" s="21">
        <v>0.23</v>
      </c>
      <c r="K13" s="15">
        <f t="shared" si="0"/>
        <v>0</v>
      </c>
      <c r="L13" s="15">
        <f t="shared" si="1"/>
        <v>0</v>
      </c>
      <c r="M13" s="16">
        <f t="shared" si="2"/>
        <v>0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s="3" customFormat="1" ht="19.2" thickTop="1" thickBot="1" x14ac:dyDescent="0.4">
      <c r="A14" s="50"/>
      <c r="B14" s="49"/>
      <c r="C14" s="17" t="s">
        <v>115</v>
      </c>
      <c r="D14" s="30" t="s">
        <v>156</v>
      </c>
      <c r="E14" s="19">
        <v>8</v>
      </c>
      <c r="F14" s="19" t="s">
        <v>79</v>
      </c>
      <c r="G14" s="19"/>
      <c r="H14" s="30" t="s">
        <v>156</v>
      </c>
      <c r="I14" s="20"/>
      <c r="J14" s="21">
        <v>0.23</v>
      </c>
      <c r="K14" s="15">
        <f t="shared" si="0"/>
        <v>0</v>
      </c>
      <c r="L14" s="15">
        <f t="shared" si="1"/>
        <v>0</v>
      </c>
      <c r="M14" s="16">
        <f t="shared" si="2"/>
        <v>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s="3" customFormat="1" ht="19.2" thickTop="1" thickBot="1" x14ac:dyDescent="0.4">
      <c r="A15" s="53">
        <v>7</v>
      </c>
      <c r="B15" s="51" t="s">
        <v>171</v>
      </c>
      <c r="C15" s="17" t="s">
        <v>159</v>
      </c>
      <c r="D15" s="60" t="s">
        <v>89</v>
      </c>
      <c r="E15" s="61">
        <v>2</v>
      </c>
      <c r="F15" s="61" t="s">
        <v>79</v>
      </c>
      <c r="G15" s="19"/>
      <c r="H15" s="30"/>
      <c r="I15" s="20"/>
      <c r="J15" s="21">
        <v>0.23</v>
      </c>
      <c r="K15" s="15">
        <f t="shared" si="0"/>
        <v>0</v>
      </c>
      <c r="L15" s="15">
        <f t="shared" si="1"/>
        <v>0</v>
      </c>
      <c r="M15" s="16">
        <f t="shared" si="2"/>
        <v>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s="3" customFormat="1" ht="19.2" thickTop="1" thickBot="1" x14ac:dyDescent="0.4">
      <c r="A16" s="54"/>
      <c r="B16" s="52"/>
      <c r="C16" s="17" t="s">
        <v>167</v>
      </c>
      <c r="D16" s="60" t="s">
        <v>177</v>
      </c>
      <c r="E16" s="61">
        <v>1</v>
      </c>
      <c r="F16" s="61" t="s">
        <v>79</v>
      </c>
      <c r="G16" s="19"/>
      <c r="H16" s="30"/>
      <c r="I16" s="20"/>
      <c r="J16" s="21">
        <v>0.23</v>
      </c>
      <c r="K16" s="15">
        <f t="shared" si="0"/>
        <v>0</v>
      </c>
      <c r="L16" s="15">
        <f t="shared" si="1"/>
        <v>0</v>
      </c>
      <c r="M16" s="16">
        <f t="shared" si="2"/>
        <v>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s="3" customFormat="1" ht="19.2" thickTop="1" thickBot="1" x14ac:dyDescent="0.4">
      <c r="A17" s="50">
        <v>8</v>
      </c>
      <c r="B17" s="49" t="s">
        <v>11</v>
      </c>
      <c r="C17" s="17" t="s">
        <v>116</v>
      </c>
      <c r="D17" s="62" t="s">
        <v>86</v>
      </c>
      <c r="E17" s="61">
        <v>1</v>
      </c>
      <c r="F17" s="61" t="s">
        <v>79</v>
      </c>
      <c r="G17" s="19"/>
      <c r="H17" s="19"/>
      <c r="I17" s="20"/>
      <c r="J17" s="21">
        <v>0.23</v>
      </c>
      <c r="K17" s="15">
        <f t="shared" si="0"/>
        <v>0</v>
      </c>
      <c r="L17" s="15">
        <f t="shared" si="1"/>
        <v>0</v>
      </c>
      <c r="M17" s="16">
        <f t="shared" si="2"/>
        <v>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s="3" customFormat="1" ht="19.2" thickTop="1" thickBot="1" x14ac:dyDescent="0.4">
      <c r="A18" s="50"/>
      <c r="B18" s="49"/>
      <c r="C18" s="17" t="s">
        <v>117</v>
      </c>
      <c r="D18" s="60" t="s">
        <v>156</v>
      </c>
      <c r="E18" s="61">
        <v>1</v>
      </c>
      <c r="F18" s="61" t="s">
        <v>79</v>
      </c>
      <c r="G18" s="19"/>
      <c r="H18" s="30" t="s">
        <v>156</v>
      </c>
      <c r="I18" s="20"/>
      <c r="J18" s="21">
        <v>0.23</v>
      </c>
      <c r="K18" s="15">
        <f t="shared" si="0"/>
        <v>0</v>
      </c>
      <c r="L18" s="15">
        <f t="shared" si="1"/>
        <v>0</v>
      </c>
      <c r="M18" s="16">
        <f t="shared" si="2"/>
        <v>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s="3" customFormat="1" ht="19.2" thickTop="1" thickBot="1" x14ac:dyDescent="0.4">
      <c r="A19" s="40">
        <v>9</v>
      </c>
      <c r="B19" s="19" t="s">
        <v>12</v>
      </c>
      <c r="C19" s="17" t="s">
        <v>55</v>
      </c>
      <c r="D19" s="62" t="s">
        <v>87</v>
      </c>
      <c r="E19" s="61">
        <v>1</v>
      </c>
      <c r="F19" s="61" t="s">
        <v>79</v>
      </c>
      <c r="G19" s="19"/>
      <c r="H19" s="19"/>
      <c r="I19" s="20"/>
      <c r="J19" s="21">
        <v>0.23</v>
      </c>
      <c r="K19" s="15">
        <f t="shared" si="0"/>
        <v>0</v>
      </c>
      <c r="L19" s="15">
        <f t="shared" si="1"/>
        <v>0</v>
      </c>
      <c r="M19" s="16">
        <f t="shared" si="2"/>
        <v>0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s="3" customFormat="1" ht="19.2" thickTop="1" thickBot="1" x14ac:dyDescent="0.4">
      <c r="A20" s="40">
        <v>10</v>
      </c>
      <c r="B20" s="19" t="s">
        <v>13</v>
      </c>
      <c r="C20" s="17" t="s">
        <v>148</v>
      </c>
      <c r="D20" s="62" t="s">
        <v>88</v>
      </c>
      <c r="E20" s="61">
        <v>1</v>
      </c>
      <c r="F20" s="61" t="s">
        <v>79</v>
      </c>
      <c r="G20" s="19"/>
      <c r="H20" s="19"/>
      <c r="I20" s="20"/>
      <c r="J20" s="21">
        <v>0.23</v>
      </c>
      <c r="K20" s="15">
        <f t="shared" si="0"/>
        <v>0</v>
      </c>
      <c r="L20" s="15">
        <f t="shared" si="1"/>
        <v>0</v>
      </c>
      <c r="M20" s="16">
        <f t="shared" si="2"/>
        <v>0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s="3" customFormat="1" ht="19.2" thickTop="1" thickBot="1" x14ac:dyDescent="0.4">
      <c r="A21" s="50">
        <v>11</v>
      </c>
      <c r="B21" s="49" t="s">
        <v>14</v>
      </c>
      <c r="C21" s="17" t="s">
        <v>56</v>
      </c>
      <c r="D21" s="62" t="s">
        <v>89</v>
      </c>
      <c r="E21" s="61">
        <v>10</v>
      </c>
      <c r="F21" s="61" t="s">
        <v>79</v>
      </c>
      <c r="G21" s="19"/>
      <c r="H21" s="19"/>
      <c r="I21" s="20"/>
      <c r="J21" s="21">
        <v>0.23</v>
      </c>
      <c r="K21" s="15">
        <f t="shared" si="0"/>
        <v>0</v>
      </c>
      <c r="L21" s="15">
        <f t="shared" si="1"/>
        <v>0</v>
      </c>
      <c r="M21" s="16">
        <f t="shared" si="2"/>
        <v>0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s="3" customFormat="1" ht="19.2" thickTop="1" thickBot="1" x14ac:dyDescent="0.4">
      <c r="A22" s="50"/>
      <c r="B22" s="49"/>
      <c r="C22" s="17" t="s">
        <v>109</v>
      </c>
      <c r="D22" s="60" t="s">
        <v>156</v>
      </c>
      <c r="E22" s="61">
        <v>1</v>
      </c>
      <c r="F22" s="61" t="s">
        <v>79</v>
      </c>
      <c r="G22" s="19"/>
      <c r="H22" s="30" t="s">
        <v>156</v>
      </c>
      <c r="I22" s="20"/>
      <c r="J22" s="21">
        <v>0.23</v>
      </c>
      <c r="K22" s="15">
        <f t="shared" si="0"/>
        <v>0</v>
      </c>
      <c r="L22" s="15">
        <f t="shared" si="1"/>
        <v>0</v>
      </c>
      <c r="M22" s="16">
        <f t="shared" si="2"/>
        <v>0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s="3" customFormat="1" ht="19.2" thickTop="1" thickBot="1" x14ac:dyDescent="0.4">
      <c r="A23" s="50"/>
      <c r="B23" s="49"/>
      <c r="C23" s="17" t="s">
        <v>158</v>
      </c>
      <c r="D23" s="60" t="s">
        <v>156</v>
      </c>
      <c r="E23" s="61">
        <v>1</v>
      </c>
      <c r="F23" s="61" t="s">
        <v>79</v>
      </c>
      <c r="G23" s="19"/>
      <c r="H23" s="30" t="s">
        <v>156</v>
      </c>
      <c r="I23" s="20"/>
      <c r="J23" s="21">
        <v>0.23</v>
      </c>
      <c r="K23" s="15">
        <f t="shared" si="0"/>
        <v>0</v>
      </c>
      <c r="L23" s="15">
        <f t="shared" si="1"/>
        <v>0</v>
      </c>
      <c r="M23" s="16">
        <f t="shared" si="2"/>
        <v>0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s="3" customFormat="1" ht="19.2" thickTop="1" thickBot="1" x14ac:dyDescent="0.4">
      <c r="A24" s="40">
        <v>12</v>
      </c>
      <c r="B24" s="19" t="s">
        <v>15</v>
      </c>
      <c r="C24" s="17" t="s">
        <v>57</v>
      </c>
      <c r="D24" s="60" t="s">
        <v>156</v>
      </c>
      <c r="E24" s="61">
        <v>1</v>
      </c>
      <c r="F24" s="63" t="s">
        <v>17</v>
      </c>
      <c r="G24" s="22"/>
      <c r="H24" s="30" t="s">
        <v>156</v>
      </c>
      <c r="I24" s="20"/>
      <c r="J24" s="21">
        <v>0.23</v>
      </c>
      <c r="K24" s="15">
        <f t="shared" si="0"/>
        <v>0</v>
      </c>
      <c r="L24" s="15">
        <f t="shared" si="1"/>
        <v>0</v>
      </c>
      <c r="M24" s="16">
        <f t="shared" si="2"/>
        <v>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s="3" customFormat="1" ht="19.2" thickTop="1" thickBot="1" x14ac:dyDescent="0.4">
      <c r="A25" s="53">
        <v>13</v>
      </c>
      <c r="B25" s="51" t="s">
        <v>160</v>
      </c>
      <c r="C25" s="17" t="s">
        <v>173</v>
      </c>
      <c r="D25" s="60" t="s">
        <v>178</v>
      </c>
      <c r="E25" s="61">
        <v>2</v>
      </c>
      <c r="F25" s="63" t="s">
        <v>79</v>
      </c>
      <c r="G25" s="22"/>
      <c r="H25" s="30"/>
      <c r="I25" s="20"/>
      <c r="J25" s="21">
        <v>0.23</v>
      </c>
      <c r="K25" s="15">
        <f t="shared" si="0"/>
        <v>0</v>
      </c>
      <c r="L25" s="15">
        <f t="shared" si="1"/>
        <v>0</v>
      </c>
      <c r="M25" s="16">
        <f t="shared" si="2"/>
        <v>0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s="3" customFormat="1" ht="19.2" thickTop="1" thickBot="1" x14ac:dyDescent="0.4">
      <c r="A26" s="54"/>
      <c r="B26" s="52"/>
      <c r="C26" s="17" t="s">
        <v>161</v>
      </c>
      <c r="D26" s="60" t="s">
        <v>180</v>
      </c>
      <c r="E26" s="61">
        <v>1</v>
      </c>
      <c r="F26" s="63" t="s">
        <v>79</v>
      </c>
      <c r="G26" s="22"/>
      <c r="H26" s="30"/>
      <c r="I26" s="20"/>
      <c r="J26" s="21">
        <v>0.23</v>
      </c>
      <c r="K26" s="15">
        <f t="shared" si="0"/>
        <v>0</v>
      </c>
      <c r="L26" s="15">
        <f t="shared" si="1"/>
        <v>0</v>
      </c>
      <c r="M26" s="16">
        <f t="shared" si="2"/>
        <v>0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s="3" customFormat="1" ht="19.2" thickTop="1" thickBot="1" x14ac:dyDescent="0.4">
      <c r="A27" s="50">
        <v>14</v>
      </c>
      <c r="B27" s="49" t="s">
        <v>18</v>
      </c>
      <c r="C27" s="17" t="s">
        <v>132</v>
      </c>
      <c r="D27" s="18" t="s">
        <v>90</v>
      </c>
      <c r="E27" s="19">
        <v>5</v>
      </c>
      <c r="F27" s="19" t="s">
        <v>79</v>
      </c>
      <c r="G27" s="19"/>
      <c r="H27" s="19"/>
      <c r="I27" s="20"/>
      <c r="J27" s="21">
        <v>0.23</v>
      </c>
      <c r="K27" s="15">
        <f t="shared" si="0"/>
        <v>0</v>
      </c>
      <c r="L27" s="15">
        <f t="shared" si="1"/>
        <v>0</v>
      </c>
      <c r="M27" s="16">
        <f t="shared" si="2"/>
        <v>0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s="3" customFormat="1" ht="19.2" thickTop="1" thickBot="1" x14ac:dyDescent="0.4">
      <c r="A28" s="50"/>
      <c r="B28" s="49"/>
      <c r="C28" s="17" t="s">
        <v>19</v>
      </c>
      <c r="D28" s="30" t="s">
        <v>156</v>
      </c>
      <c r="E28" s="19">
        <v>2</v>
      </c>
      <c r="F28" s="19" t="s">
        <v>79</v>
      </c>
      <c r="G28" s="19"/>
      <c r="H28" s="30" t="s">
        <v>156</v>
      </c>
      <c r="I28" s="20"/>
      <c r="J28" s="21">
        <v>0.23</v>
      </c>
      <c r="K28" s="15">
        <f t="shared" si="0"/>
        <v>0</v>
      </c>
      <c r="L28" s="15">
        <f t="shared" si="1"/>
        <v>0</v>
      </c>
      <c r="M28" s="16">
        <f t="shared" si="2"/>
        <v>0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s="3" customFormat="1" ht="19.2" thickTop="1" thickBot="1" x14ac:dyDescent="0.4">
      <c r="A29" s="50">
        <v>15</v>
      </c>
      <c r="B29" s="49" t="s">
        <v>20</v>
      </c>
      <c r="C29" s="17" t="s">
        <v>80</v>
      </c>
      <c r="D29" s="18" t="s">
        <v>82</v>
      </c>
      <c r="E29" s="19">
        <v>10</v>
      </c>
      <c r="F29" s="19" t="s">
        <v>79</v>
      </c>
      <c r="G29" s="19"/>
      <c r="H29" s="19"/>
      <c r="I29" s="20"/>
      <c r="J29" s="21">
        <v>0.23</v>
      </c>
      <c r="K29" s="15">
        <f t="shared" si="0"/>
        <v>0</v>
      </c>
      <c r="L29" s="15">
        <f t="shared" si="1"/>
        <v>0</v>
      </c>
      <c r="M29" s="16">
        <f t="shared" si="2"/>
        <v>0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s="3" customFormat="1" ht="19.2" thickTop="1" thickBot="1" x14ac:dyDescent="0.4">
      <c r="A30" s="50"/>
      <c r="B30" s="49"/>
      <c r="C30" s="17" t="s">
        <v>113</v>
      </c>
      <c r="D30" s="30" t="s">
        <v>156</v>
      </c>
      <c r="E30" s="19">
        <v>2</v>
      </c>
      <c r="F30" s="19" t="s">
        <v>79</v>
      </c>
      <c r="G30" s="19"/>
      <c r="H30" s="30" t="s">
        <v>156</v>
      </c>
      <c r="I30" s="20"/>
      <c r="J30" s="21">
        <v>0.23</v>
      </c>
      <c r="K30" s="15">
        <f t="shared" si="0"/>
        <v>0</v>
      </c>
      <c r="L30" s="15">
        <f t="shared" si="1"/>
        <v>0</v>
      </c>
      <c r="M30" s="16">
        <f t="shared" si="2"/>
        <v>0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s="3" customFormat="1" ht="19.2" thickTop="1" thickBot="1" x14ac:dyDescent="0.4">
      <c r="A31" s="50"/>
      <c r="B31" s="49"/>
      <c r="C31" s="17" t="s">
        <v>114</v>
      </c>
      <c r="D31" s="30" t="s">
        <v>156</v>
      </c>
      <c r="E31" s="19">
        <v>2</v>
      </c>
      <c r="F31" s="19" t="s">
        <v>79</v>
      </c>
      <c r="G31" s="19"/>
      <c r="H31" s="30" t="s">
        <v>156</v>
      </c>
      <c r="I31" s="20"/>
      <c r="J31" s="21">
        <v>0.23</v>
      </c>
      <c r="K31" s="15">
        <f t="shared" si="0"/>
        <v>0</v>
      </c>
      <c r="L31" s="15">
        <f t="shared" si="1"/>
        <v>0</v>
      </c>
      <c r="M31" s="16">
        <f t="shared" si="2"/>
        <v>0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s="3" customFormat="1" ht="19.2" thickTop="1" thickBot="1" x14ac:dyDescent="0.4">
      <c r="A32" s="50">
        <v>16</v>
      </c>
      <c r="B32" s="49" t="s">
        <v>21</v>
      </c>
      <c r="C32" s="17" t="s">
        <v>157</v>
      </c>
      <c r="D32" s="18" t="s">
        <v>91</v>
      </c>
      <c r="E32" s="19">
        <v>3</v>
      </c>
      <c r="F32" s="19" t="s">
        <v>79</v>
      </c>
      <c r="G32" s="19"/>
      <c r="H32" s="19"/>
      <c r="I32" s="20"/>
      <c r="J32" s="21">
        <v>0.23</v>
      </c>
      <c r="K32" s="15">
        <f t="shared" si="0"/>
        <v>0</v>
      </c>
      <c r="L32" s="15">
        <f t="shared" si="1"/>
        <v>0</v>
      </c>
      <c r="M32" s="16">
        <f t="shared" si="2"/>
        <v>0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s="3" customFormat="1" ht="19.2" thickTop="1" thickBot="1" x14ac:dyDescent="0.4">
      <c r="A33" s="50"/>
      <c r="B33" s="49"/>
      <c r="C33" s="17" t="s">
        <v>112</v>
      </c>
      <c r="D33" s="18" t="s">
        <v>91</v>
      </c>
      <c r="E33" s="19">
        <v>3</v>
      </c>
      <c r="F33" s="19" t="s">
        <v>79</v>
      </c>
      <c r="G33" s="19"/>
      <c r="H33" s="19"/>
      <c r="I33" s="20"/>
      <c r="J33" s="21">
        <v>0.23</v>
      </c>
      <c r="K33" s="15">
        <f t="shared" si="0"/>
        <v>0</v>
      </c>
      <c r="L33" s="15">
        <f t="shared" si="1"/>
        <v>0</v>
      </c>
      <c r="M33" s="16">
        <f t="shared" si="2"/>
        <v>0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s="3" customFormat="1" ht="19.2" thickTop="1" thickBot="1" x14ac:dyDescent="0.4">
      <c r="A34" s="50"/>
      <c r="B34" s="49"/>
      <c r="C34" s="17" t="s">
        <v>145</v>
      </c>
      <c r="D34" s="30" t="s">
        <v>156</v>
      </c>
      <c r="E34" s="19">
        <v>2</v>
      </c>
      <c r="F34" s="19" t="s">
        <v>79</v>
      </c>
      <c r="G34" s="19"/>
      <c r="H34" s="30" t="s">
        <v>156</v>
      </c>
      <c r="I34" s="20"/>
      <c r="J34" s="21">
        <v>0.23</v>
      </c>
      <c r="K34" s="15">
        <f t="shared" si="0"/>
        <v>0</v>
      </c>
      <c r="L34" s="15">
        <f t="shared" si="1"/>
        <v>0</v>
      </c>
      <c r="M34" s="16">
        <f t="shared" si="2"/>
        <v>0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s="3" customFormat="1" ht="19.2" thickTop="1" thickBot="1" x14ac:dyDescent="0.4">
      <c r="A35" s="50">
        <v>17</v>
      </c>
      <c r="B35" s="49" t="s">
        <v>22</v>
      </c>
      <c r="C35" s="17" t="s">
        <v>51</v>
      </c>
      <c r="D35" s="18" t="s">
        <v>82</v>
      </c>
      <c r="E35" s="19">
        <v>8</v>
      </c>
      <c r="F35" s="19" t="s">
        <v>79</v>
      </c>
      <c r="G35" s="19"/>
      <c r="H35" s="19"/>
      <c r="I35" s="20"/>
      <c r="J35" s="21">
        <v>0.23</v>
      </c>
      <c r="K35" s="15">
        <f t="shared" si="0"/>
        <v>0</v>
      </c>
      <c r="L35" s="15">
        <f t="shared" si="1"/>
        <v>0</v>
      </c>
      <c r="M35" s="16">
        <f t="shared" si="2"/>
        <v>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s="3" customFormat="1" ht="19.2" thickTop="1" thickBot="1" x14ac:dyDescent="0.4">
      <c r="A36" s="50"/>
      <c r="B36" s="49"/>
      <c r="C36" s="17" t="s">
        <v>158</v>
      </c>
      <c r="D36" s="62" t="s">
        <v>179</v>
      </c>
      <c r="E36" s="61">
        <v>1</v>
      </c>
      <c r="F36" s="61" t="s">
        <v>79</v>
      </c>
      <c r="G36" s="19"/>
      <c r="H36" s="19"/>
      <c r="I36" s="20"/>
      <c r="J36" s="21">
        <v>0.23</v>
      </c>
      <c r="K36" s="15">
        <f t="shared" si="0"/>
        <v>0</v>
      </c>
      <c r="L36" s="15">
        <f t="shared" si="1"/>
        <v>0</v>
      </c>
      <c r="M36" s="16">
        <f t="shared" si="2"/>
        <v>0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s="3" customFormat="1" ht="19.2" thickTop="1" thickBot="1" x14ac:dyDescent="0.4">
      <c r="A37" s="50"/>
      <c r="B37" s="49"/>
      <c r="C37" s="17" t="s">
        <v>110</v>
      </c>
      <c r="D37" s="60" t="s">
        <v>156</v>
      </c>
      <c r="E37" s="61">
        <v>1</v>
      </c>
      <c r="F37" s="61" t="s">
        <v>79</v>
      </c>
      <c r="G37" s="19"/>
      <c r="H37" s="30" t="s">
        <v>156</v>
      </c>
      <c r="I37" s="20"/>
      <c r="J37" s="21">
        <v>0.23</v>
      </c>
      <c r="K37" s="15">
        <f t="shared" si="0"/>
        <v>0</v>
      </c>
      <c r="L37" s="15">
        <f t="shared" si="1"/>
        <v>0</v>
      </c>
      <c r="M37" s="16">
        <f t="shared" si="2"/>
        <v>0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s="3" customFormat="1" ht="19.2" thickTop="1" thickBot="1" x14ac:dyDescent="0.4">
      <c r="A38" s="50">
        <v>18</v>
      </c>
      <c r="B38" s="49" t="s">
        <v>23</v>
      </c>
      <c r="C38" s="17" t="s">
        <v>58</v>
      </c>
      <c r="D38" s="62" t="s">
        <v>82</v>
      </c>
      <c r="E38" s="61">
        <v>8</v>
      </c>
      <c r="F38" s="61" t="s">
        <v>79</v>
      </c>
      <c r="G38" s="19"/>
      <c r="H38" s="19"/>
      <c r="I38" s="20"/>
      <c r="J38" s="21">
        <v>0.23</v>
      </c>
      <c r="K38" s="15">
        <f t="shared" si="0"/>
        <v>0</v>
      </c>
      <c r="L38" s="15">
        <f t="shared" si="1"/>
        <v>0</v>
      </c>
      <c r="M38" s="16">
        <f t="shared" si="2"/>
        <v>0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s="3" customFormat="1" ht="19.2" thickTop="1" thickBot="1" x14ac:dyDescent="0.4">
      <c r="A39" s="50"/>
      <c r="B39" s="49"/>
      <c r="C39" s="17" t="s">
        <v>110</v>
      </c>
      <c r="D39" s="60" t="s">
        <v>156</v>
      </c>
      <c r="E39" s="61">
        <v>1</v>
      </c>
      <c r="F39" s="61" t="s">
        <v>79</v>
      </c>
      <c r="G39" s="19"/>
      <c r="H39" s="30" t="s">
        <v>156</v>
      </c>
      <c r="I39" s="20"/>
      <c r="J39" s="21">
        <v>0.23</v>
      </c>
      <c r="K39" s="15">
        <f t="shared" si="0"/>
        <v>0</v>
      </c>
      <c r="L39" s="15">
        <f t="shared" si="1"/>
        <v>0</v>
      </c>
      <c r="M39" s="16">
        <f t="shared" si="2"/>
        <v>0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s="3" customFormat="1" ht="19.2" thickTop="1" thickBot="1" x14ac:dyDescent="0.4">
      <c r="A40" s="50"/>
      <c r="B40" s="49"/>
      <c r="C40" s="17" t="s">
        <v>131</v>
      </c>
      <c r="D40" s="60" t="s">
        <v>156</v>
      </c>
      <c r="E40" s="61">
        <v>2</v>
      </c>
      <c r="F40" s="61" t="s">
        <v>79</v>
      </c>
      <c r="G40" s="19"/>
      <c r="H40" s="30" t="s">
        <v>156</v>
      </c>
      <c r="I40" s="20"/>
      <c r="J40" s="21">
        <v>0.23</v>
      </c>
      <c r="K40" s="15">
        <f t="shared" si="0"/>
        <v>0</v>
      </c>
      <c r="L40" s="15">
        <f t="shared" si="1"/>
        <v>0</v>
      </c>
      <c r="M40" s="16">
        <f t="shared" si="2"/>
        <v>0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s="3" customFormat="1" ht="19.2" thickTop="1" thickBot="1" x14ac:dyDescent="0.4">
      <c r="A41" s="40">
        <v>19</v>
      </c>
      <c r="B41" s="19" t="s">
        <v>24</v>
      </c>
      <c r="C41" s="17" t="s">
        <v>130</v>
      </c>
      <c r="D41" s="62" t="s">
        <v>92</v>
      </c>
      <c r="E41" s="61">
        <v>4</v>
      </c>
      <c r="F41" s="61" t="s">
        <v>79</v>
      </c>
      <c r="G41" s="19"/>
      <c r="H41" s="19"/>
      <c r="I41" s="20"/>
      <c r="J41" s="21">
        <v>0.23</v>
      </c>
      <c r="K41" s="15">
        <f t="shared" si="0"/>
        <v>0</v>
      </c>
      <c r="L41" s="15">
        <f t="shared" si="1"/>
        <v>0</v>
      </c>
      <c r="M41" s="16">
        <f t="shared" si="2"/>
        <v>0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s="3" customFormat="1" ht="19.2" thickTop="1" thickBot="1" x14ac:dyDescent="0.4">
      <c r="A42" s="40">
        <v>20</v>
      </c>
      <c r="B42" s="19" t="s">
        <v>168</v>
      </c>
      <c r="C42" s="17" t="s">
        <v>164</v>
      </c>
      <c r="D42" s="62" t="s">
        <v>99</v>
      </c>
      <c r="E42" s="61">
        <v>3</v>
      </c>
      <c r="F42" s="61" t="s">
        <v>79</v>
      </c>
      <c r="G42" s="19"/>
      <c r="H42" s="19"/>
      <c r="I42" s="20"/>
      <c r="J42" s="21">
        <v>0.23</v>
      </c>
      <c r="K42" s="15">
        <f t="shared" si="0"/>
        <v>0</v>
      </c>
      <c r="L42" s="15">
        <f t="shared" si="1"/>
        <v>0</v>
      </c>
      <c r="M42" s="16">
        <f t="shared" si="2"/>
        <v>0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s="3" customFormat="1" ht="19.2" thickTop="1" thickBot="1" x14ac:dyDescent="0.4">
      <c r="A43" s="40">
        <v>21</v>
      </c>
      <c r="B43" s="19" t="s">
        <v>25</v>
      </c>
      <c r="C43" s="17" t="s">
        <v>59</v>
      </c>
      <c r="D43" s="18" t="s">
        <v>93</v>
      </c>
      <c r="E43" s="19">
        <v>1</v>
      </c>
      <c r="F43" s="19" t="s">
        <v>79</v>
      </c>
      <c r="G43" s="19"/>
      <c r="H43" s="19"/>
      <c r="I43" s="20"/>
      <c r="J43" s="21">
        <v>0.23</v>
      </c>
      <c r="K43" s="15">
        <f t="shared" si="0"/>
        <v>0</v>
      </c>
      <c r="L43" s="15">
        <f t="shared" si="1"/>
        <v>0</v>
      </c>
      <c r="M43" s="16">
        <f t="shared" si="2"/>
        <v>0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s="3" customFormat="1" ht="19.2" thickTop="1" thickBot="1" x14ac:dyDescent="0.4">
      <c r="A44" s="40">
        <v>22</v>
      </c>
      <c r="B44" s="19" t="s">
        <v>104</v>
      </c>
      <c r="C44" s="17" t="s">
        <v>60</v>
      </c>
      <c r="D44" s="18" t="s">
        <v>91</v>
      </c>
      <c r="E44" s="19">
        <v>10</v>
      </c>
      <c r="F44" s="19" t="s">
        <v>79</v>
      </c>
      <c r="G44" s="19"/>
      <c r="H44" s="19"/>
      <c r="I44" s="20"/>
      <c r="J44" s="21">
        <v>0.23</v>
      </c>
      <c r="K44" s="15">
        <f t="shared" si="0"/>
        <v>0</v>
      </c>
      <c r="L44" s="15">
        <f t="shared" si="1"/>
        <v>0</v>
      </c>
      <c r="M44" s="16">
        <f t="shared" si="2"/>
        <v>0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s="3" customFormat="1" ht="19.2" thickTop="1" thickBot="1" x14ac:dyDescent="0.4">
      <c r="A45" s="50">
        <v>23</v>
      </c>
      <c r="B45" s="49" t="s">
        <v>26</v>
      </c>
      <c r="C45" s="17" t="s">
        <v>105</v>
      </c>
      <c r="D45" s="18" t="s">
        <v>94</v>
      </c>
      <c r="E45" s="19">
        <v>2</v>
      </c>
      <c r="F45" s="19" t="s">
        <v>79</v>
      </c>
      <c r="G45" s="19"/>
      <c r="H45" s="19"/>
      <c r="I45" s="20"/>
      <c r="J45" s="21">
        <v>0.23</v>
      </c>
      <c r="K45" s="15">
        <f t="shared" si="0"/>
        <v>0</v>
      </c>
      <c r="L45" s="15">
        <f t="shared" si="1"/>
        <v>0</v>
      </c>
      <c r="M45" s="16">
        <f t="shared" si="2"/>
        <v>0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s="3" customFormat="1" ht="19.2" thickTop="1" thickBot="1" x14ac:dyDescent="0.4">
      <c r="A46" s="50"/>
      <c r="B46" s="49"/>
      <c r="C46" s="17" t="s">
        <v>61</v>
      </c>
      <c r="D46" s="18" t="s">
        <v>92</v>
      </c>
      <c r="E46" s="19">
        <v>4</v>
      </c>
      <c r="F46" s="19" t="s">
        <v>79</v>
      </c>
      <c r="G46" s="19"/>
      <c r="H46" s="19"/>
      <c r="I46" s="20"/>
      <c r="J46" s="21">
        <v>0.23</v>
      </c>
      <c r="K46" s="15">
        <f t="shared" si="0"/>
        <v>0</v>
      </c>
      <c r="L46" s="15">
        <f t="shared" si="1"/>
        <v>0</v>
      </c>
      <c r="M46" s="16">
        <f t="shared" si="2"/>
        <v>0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s="3" customFormat="1" ht="19.2" thickTop="1" thickBot="1" x14ac:dyDescent="0.4">
      <c r="A47" s="50"/>
      <c r="B47" s="49"/>
      <c r="C47" s="17" t="s">
        <v>146</v>
      </c>
      <c r="D47" s="30" t="s">
        <v>156</v>
      </c>
      <c r="E47" s="19">
        <v>1</v>
      </c>
      <c r="F47" s="19" t="s">
        <v>79</v>
      </c>
      <c r="G47" s="19"/>
      <c r="H47" s="30" t="s">
        <v>156</v>
      </c>
      <c r="I47" s="20"/>
      <c r="J47" s="21">
        <v>0.23</v>
      </c>
      <c r="K47" s="15">
        <f t="shared" si="0"/>
        <v>0</v>
      </c>
      <c r="L47" s="15">
        <f t="shared" si="1"/>
        <v>0</v>
      </c>
      <c r="M47" s="16">
        <f t="shared" si="2"/>
        <v>0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s="3" customFormat="1" ht="19.2" thickTop="1" thickBot="1" x14ac:dyDescent="0.4">
      <c r="A48" s="40">
        <v>24</v>
      </c>
      <c r="B48" s="19" t="s">
        <v>27</v>
      </c>
      <c r="C48" s="17" t="s">
        <v>164</v>
      </c>
      <c r="D48" s="18" t="s">
        <v>93</v>
      </c>
      <c r="E48" s="19">
        <v>3</v>
      </c>
      <c r="F48" s="19" t="s">
        <v>79</v>
      </c>
      <c r="G48" s="19"/>
      <c r="H48" s="19"/>
      <c r="I48" s="20"/>
      <c r="J48" s="21">
        <v>0.23</v>
      </c>
      <c r="K48" s="15">
        <f t="shared" si="0"/>
        <v>0</v>
      </c>
      <c r="L48" s="15">
        <f t="shared" si="1"/>
        <v>0</v>
      </c>
      <c r="M48" s="16">
        <f t="shared" si="2"/>
        <v>0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s="3" customFormat="1" ht="19.2" thickTop="1" thickBot="1" x14ac:dyDescent="0.4">
      <c r="A49" s="50">
        <v>25</v>
      </c>
      <c r="B49" s="49" t="s">
        <v>28</v>
      </c>
      <c r="C49" s="17" t="s">
        <v>128</v>
      </c>
      <c r="D49" s="18" t="s">
        <v>95</v>
      </c>
      <c r="E49" s="19">
        <v>10</v>
      </c>
      <c r="F49" s="19" t="s">
        <v>79</v>
      </c>
      <c r="G49" s="19"/>
      <c r="H49" s="19"/>
      <c r="I49" s="20"/>
      <c r="J49" s="21">
        <v>0.23</v>
      </c>
      <c r="K49" s="15">
        <f t="shared" si="0"/>
        <v>0</v>
      </c>
      <c r="L49" s="15">
        <f t="shared" si="1"/>
        <v>0</v>
      </c>
      <c r="M49" s="16">
        <f t="shared" si="2"/>
        <v>0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s="3" customFormat="1" ht="18.899999999999999" customHeight="1" thickTop="1" thickBot="1" x14ac:dyDescent="0.4">
      <c r="A50" s="50"/>
      <c r="B50" s="49"/>
      <c r="C50" s="17" t="s">
        <v>129</v>
      </c>
      <c r="D50" s="18" t="s">
        <v>96</v>
      </c>
      <c r="E50" s="19">
        <v>10</v>
      </c>
      <c r="F50" s="19" t="s">
        <v>79</v>
      </c>
      <c r="G50" s="19"/>
      <c r="H50" s="19"/>
      <c r="I50" s="20"/>
      <c r="J50" s="21">
        <v>0.23</v>
      </c>
      <c r="K50" s="15">
        <f t="shared" si="0"/>
        <v>0</v>
      </c>
      <c r="L50" s="15">
        <f t="shared" si="1"/>
        <v>0</v>
      </c>
      <c r="M50" s="16">
        <f t="shared" si="2"/>
        <v>0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s="3" customFormat="1" ht="19.2" thickTop="1" thickBot="1" x14ac:dyDescent="0.4">
      <c r="A51" s="50"/>
      <c r="B51" s="49"/>
      <c r="C51" s="17" t="s">
        <v>147</v>
      </c>
      <c r="D51" s="30" t="s">
        <v>156</v>
      </c>
      <c r="E51" s="19">
        <v>2</v>
      </c>
      <c r="F51" s="19" t="s">
        <v>79</v>
      </c>
      <c r="G51" s="19"/>
      <c r="H51" s="30" t="s">
        <v>156</v>
      </c>
      <c r="I51" s="20"/>
      <c r="J51" s="21">
        <v>0.23</v>
      </c>
      <c r="K51" s="15">
        <f t="shared" si="0"/>
        <v>0</v>
      </c>
      <c r="L51" s="15">
        <f t="shared" si="1"/>
        <v>0</v>
      </c>
      <c r="M51" s="16">
        <f t="shared" si="2"/>
        <v>0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s="3" customFormat="1" ht="19.2" thickTop="1" thickBot="1" x14ac:dyDescent="0.4">
      <c r="A52" s="50">
        <v>26</v>
      </c>
      <c r="B52" s="49" t="s">
        <v>29</v>
      </c>
      <c r="C52" s="17" t="s">
        <v>62</v>
      </c>
      <c r="D52" s="18" t="s">
        <v>96</v>
      </c>
      <c r="E52" s="19">
        <v>5</v>
      </c>
      <c r="F52" s="19" t="s">
        <v>79</v>
      </c>
      <c r="G52" s="19"/>
      <c r="H52" s="19"/>
      <c r="I52" s="20"/>
      <c r="J52" s="21">
        <v>0.23</v>
      </c>
      <c r="K52" s="15">
        <f t="shared" si="0"/>
        <v>0</v>
      </c>
      <c r="L52" s="15">
        <f t="shared" si="1"/>
        <v>0</v>
      </c>
      <c r="M52" s="16">
        <f t="shared" si="2"/>
        <v>0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s="3" customFormat="1" ht="19.2" thickTop="1" thickBot="1" x14ac:dyDescent="0.4">
      <c r="A53" s="50"/>
      <c r="B53" s="49"/>
      <c r="C53" s="17" t="s">
        <v>63</v>
      </c>
      <c r="D53" s="18" t="s">
        <v>97</v>
      </c>
      <c r="E53" s="19">
        <v>5</v>
      </c>
      <c r="F53" s="19" t="s">
        <v>79</v>
      </c>
      <c r="G53" s="19"/>
      <c r="H53" s="19"/>
      <c r="I53" s="20"/>
      <c r="J53" s="21">
        <v>0.23</v>
      </c>
      <c r="K53" s="15">
        <f t="shared" si="0"/>
        <v>0</v>
      </c>
      <c r="L53" s="15">
        <f t="shared" si="1"/>
        <v>0</v>
      </c>
      <c r="M53" s="16">
        <f t="shared" si="2"/>
        <v>0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s="3" customFormat="1" ht="19.2" thickTop="1" thickBot="1" x14ac:dyDescent="0.4">
      <c r="A54" s="50">
        <v>27</v>
      </c>
      <c r="B54" s="49" t="s">
        <v>30</v>
      </c>
      <c r="C54" s="17" t="s">
        <v>64</v>
      </c>
      <c r="D54" s="18" t="s">
        <v>48</v>
      </c>
      <c r="E54" s="19">
        <v>5</v>
      </c>
      <c r="F54" s="19" t="s">
        <v>79</v>
      </c>
      <c r="G54" s="19"/>
      <c r="H54" s="19"/>
      <c r="I54" s="20"/>
      <c r="J54" s="21">
        <v>0.23</v>
      </c>
      <c r="K54" s="15">
        <f t="shared" si="0"/>
        <v>0</v>
      </c>
      <c r="L54" s="15">
        <f t="shared" si="1"/>
        <v>0</v>
      </c>
      <c r="M54" s="16">
        <f t="shared" si="2"/>
        <v>0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s="3" customFormat="1" ht="19.2" thickTop="1" thickBot="1" x14ac:dyDescent="0.4">
      <c r="A55" s="50"/>
      <c r="B55" s="49"/>
      <c r="C55" s="17" t="s">
        <v>65</v>
      </c>
      <c r="D55" s="18" t="s">
        <v>49</v>
      </c>
      <c r="E55" s="19">
        <v>5</v>
      </c>
      <c r="F55" s="19" t="s">
        <v>79</v>
      </c>
      <c r="G55" s="19"/>
      <c r="H55" s="19"/>
      <c r="I55" s="20"/>
      <c r="J55" s="21">
        <v>0.23</v>
      </c>
      <c r="K55" s="15">
        <f t="shared" si="0"/>
        <v>0</v>
      </c>
      <c r="L55" s="15">
        <f t="shared" si="1"/>
        <v>0</v>
      </c>
      <c r="M55" s="16">
        <f t="shared" si="2"/>
        <v>0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s="3" customFormat="1" ht="19.2" thickTop="1" thickBot="1" x14ac:dyDescent="0.4">
      <c r="A56" s="50">
        <v>28</v>
      </c>
      <c r="B56" s="49" t="s">
        <v>31</v>
      </c>
      <c r="C56" s="17" t="s">
        <v>135</v>
      </c>
      <c r="D56" s="18" t="s">
        <v>136</v>
      </c>
      <c r="E56" s="19">
        <v>80</v>
      </c>
      <c r="F56" s="19" t="s">
        <v>79</v>
      </c>
      <c r="G56" s="19"/>
      <c r="H56" s="19"/>
      <c r="I56" s="20"/>
      <c r="J56" s="21">
        <v>0.23</v>
      </c>
      <c r="K56" s="15">
        <f t="shared" si="0"/>
        <v>0</v>
      </c>
      <c r="L56" s="15">
        <f t="shared" si="1"/>
        <v>0</v>
      </c>
      <c r="M56" s="16">
        <f t="shared" si="2"/>
        <v>0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s="3" customFormat="1" ht="19.2" thickTop="1" thickBot="1" x14ac:dyDescent="0.4">
      <c r="A57" s="50"/>
      <c r="B57" s="49"/>
      <c r="C57" s="17" t="s">
        <v>119</v>
      </c>
      <c r="D57" s="30" t="s">
        <v>156</v>
      </c>
      <c r="E57" s="19">
        <v>30</v>
      </c>
      <c r="F57" s="19" t="s">
        <v>79</v>
      </c>
      <c r="G57" s="19"/>
      <c r="H57" s="30" t="s">
        <v>156</v>
      </c>
      <c r="I57" s="20"/>
      <c r="J57" s="21">
        <v>0.23</v>
      </c>
      <c r="K57" s="15">
        <f t="shared" si="0"/>
        <v>0</v>
      </c>
      <c r="L57" s="15">
        <f t="shared" si="1"/>
        <v>0</v>
      </c>
      <c r="M57" s="16">
        <f t="shared" si="2"/>
        <v>0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s="3" customFormat="1" ht="19.2" thickTop="1" thickBot="1" x14ac:dyDescent="0.4">
      <c r="A58" s="50">
        <v>29</v>
      </c>
      <c r="B58" s="49" t="s">
        <v>32</v>
      </c>
      <c r="C58" s="17" t="s">
        <v>118</v>
      </c>
      <c r="D58" s="18" t="s">
        <v>98</v>
      </c>
      <c r="E58" s="19">
        <v>3</v>
      </c>
      <c r="F58" s="19" t="s">
        <v>79</v>
      </c>
      <c r="G58" s="19"/>
      <c r="H58" s="19"/>
      <c r="I58" s="20"/>
      <c r="J58" s="21">
        <v>0.23</v>
      </c>
      <c r="K58" s="15">
        <f t="shared" si="0"/>
        <v>0</v>
      </c>
      <c r="L58" s="15">
        <f t="shared" si="1"/>
        <v>0</v>
      </c>
      <c r="M58" s="16">
        <f t="shared" si="2"/>
        <v>0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s="3" customFormat="1" ht="32.4" thickTop="1" thickBot="1" x14ac:dyDescent="0.4">
      <c r="A59" s="50"/>
      <c r="B59" s="49"/>
      <c r="C59" s="17" t="s">
        <v>120</v>
      </c>
      <c r="D59" s="18" t="s">
        <v>88</v>
      </c>
      <c r="E59" s="19">
        <v>3</v>
      </c>
      <c r="F59" s="19" t="s">
        <v>79</v>
      </c>
      <c r="G59" s="19"/>
      <c r="H59" s="19"/>
      <c r="I59" s="20"/>
      <c r="J59" s="21">
        <v>0.23</v>
      </c>
      <c r="K59" s="15">
        <f t="shared" si="0"/>
        <v>0</v>
      </c>
      <c r="L59" s="15">
        <f t="shared" si="1"/>
        <v>0</v>
      </c>
      <c r="M59" s="16">
        <f t="shared" si="2"/>
        <v>0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s="3" customFormat="1" ht="19.2" thickTop="1" thickBot="1" x14ac:dyDescent="0.4">
      <c r="A60" s="50"/>
      <c r="B60" s="49"/>
      <c r="C60" s="17" t="s">
        <v>121</v>
      </c>
      <c r="D60" s="30" t="s">
        <v>156</v>
      </c>
      <c r="E60" s="19">
        <v>1</v>
      </c>
      <c r="F60" s="19" t="s">
        <v>79</v>
      </c>
      <c r="G60" s="19"/>
      <c r="H60" s="30" t="s">
        <v>156</v>
      </c>
      <c r="I60" s="20"/>
      <c r="J60" s="21">
        <v>0.23</v>
      </c>
      <c r="K60" s="15">
        <f t="shared" si="0"/>
        <v>0</v>
      </c>
      <c r="L60" s="15">
        <f t="shared" si="1"/>
        <v>0</v>
      </c>
      <c r="M60" s="16">
        <f t="shared" si="2"/>
        <v>0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s="3" customFormat="1" ht="19.2" thickTop="1" thickBot="1" x14ac:dyDescent="0.4">
      <c r="A61" s="50">
        <v>30</v>
      </c>
      <c r="B61" s="49" t="s">
        <v>33</v>
      </c>
      <c r="C61" s="17" t="s">
        <v>122</v>
      </c>
      <c r="D61" s="18" t="s">
        <v>82</v>
      </c>
      <c r="E61" s="19">
        <v>15</v>
      </c>
      <c r="F61" s="19" t="s">
        <v>79</v>
      </c>
      <c r="G61" s="19"/>
      <c r="H61" s="19"/>
      <c r="I61" s="20"/>
      <c r="J61" s="21">
        <v>0.23</v>
      </c>
      <c r="K61" s="15">
        <f t="shared" si="0"/>
        <v>0</v>
      </c>
      <c r="L61" s="15">
        <f t="shared" si="1"/>
        <v>0</v>
      </c>
      <c r="M61" s="16">
        <f t="shared" si="2"/>
        <v>0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s="3" customFormat="1" ht="19.2" thickTop="1" thickBot="1" x14ac:dyDescent="0.4">
      <c r="A62" s="50"/>
      <c r="B62" s="49"/>
      <c r="C62" s="17" t="s">
        <v>123</v>
      </c>
      <c r="D62" s="30" t="s">
        <v>156</v>
      </c>
      <c r="E62" s="19">
        <v>5</v>
      </c>
      <c r="F62" s="19" t="s">
        <v>79</v>
      </c>
      <c r="G62" s="19"/>
      <c r="H62" s="30" t="s">
        <v>156</v>
      </c>
      <c r="I62" s="20"/>
      <c r="J62" s="21">
        <v>0.23</v>
      </c>
      <c r="K62" s="15">
        <f t="shared" si="0"/>
        <v>0</v>
      </c>
      <c r="L62" s="15">
        <f t="shared" si="1"/>
        <v>0</v>
      </c>
      <c r="M62" s="16">
        <f t="shared" si="2"/>
        <v>0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s="3" customFormat="1" ht="19.2" thickTop="1" thickBot="1" x14ac:dyDescent="0.4">
      <c r="A63" s="50"/>
      <c r="B63" s="49"/>
      <c r="C63" s="17" t="s">
        <v>124</v>
      </c>
      <c r="D63" s="30" t="s">
        <v>156</v>
      </c>
      <c r="E63" s="19">
        <v>5</v>
      </c>
      <c r="F63" s="19" t="s">
        <v>79</v>
      </c>
      <c r="G63" s="19"/>
      <c r="H63" s="30" t="s">
        <v>156</v>
      </c>
      <c r="I63" s="20"/>
      <c r="J63" s="21">
        <v>0.23</v>
      </c>
      <c r="K63" s="15">
        <f t="shared" si="0"/>
        <v>0</v>
      </c>
      <c r="L63" s="15">
        <f t="shared" si="1"/>
        <v>0</v>
      </c>
      <c r="M63" s="16">
        <f t="shared" si="2"/>
        <v>0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s="3" customFormat="1" ht="19.2" thickTop="1" thickBot="1" x14ac:dyDescent="0.4">
      <c r="A64" s="40">
        <v>31</v>
      </c>
      <c r="B64" s="19" t="s">
        <v>34</v>
      </c>
      <c r="C64" s="17" t="s">
        <v>125</v>
      </c>
      <c r="D64" s="18" t="s">
        <v>94</v>
      </c>
      <c r="E64" s="19">
        <v>30</v>
      </c>
      <c r="F64" s="19" t="s">
        <v>79</v>
      </c>
      <c r="G64" s="19"/>
      <c r="H64" s="19"/>
      <c r="I64" s="20"/>
      <c r="J64" s="21">
        <v>0.23</v>
      </c>
      <c r="K64" s="15">
        <f t="shared" si="0"/>
        <v>0</v>
      </c>
      <c r="L64" s="15">
        <f t="shared" si="1"/>
        <v>0</v>
      </c>
      <c r="M64" s="16">
        <f t="shared" si="2"/>
        <v>0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s="3" customFormat="1" ht="19.2" thickTop="1" thickBot="1" x14ac:dyDescent="0.4">
      <c r="A65" s="40">
        <v>32</v>
      </c>
      <c r="B65" s="19" t="s">
        <v>165</v>
      </c>
      <c r="C65" s="17" t="s">
        <v>164</v>
      </c>
      <c r="D65" s="18" t="s">
        <v>86</v>
      </c>
      <c r="E65" s="19">
        <v>3</v>
      </c>
      <c r="F65" s="19" t="s">
        <v>79</v>
      </c>
      <c r="G65" s="19"/>
      <c r="H65" s="19"/>
      <c r="I65" s="20"/>
      <c r="J65" s="21">
        <v>0.23</v>
      </c>
      <c r="K65" s="15">
        <f t="shared" si="0"/>
        <v>0</v>
      </c>
      <c r="L65" s="15">
        <f t="shared" si="1"/>
        <v>0</v>
      </c>
      <c r="M65" s="16">
        <f t="shared" si="2"/>
        <v>0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s="3" customFormat="1" ht="19.2" thickTop="1" thickBot="1" x14ac:dyDescent="0.4">
      <c r="A66" s="40">
        <v>33</v>
      </c>
      <c r="B66" s="19" t="s">
        <v>35</v>
      </c>
      <c r="C66" s="17" t="s">
        <v>126</v>
      </c>
      <c r="D66" s="18" t="s">
        <v>86</v>
      </c>
      <c r="E66" s="19">
        <v>5</v>
      </c>
      <c r="F66" s="19" t="s">
        <v>79</v>
      </c>
      <c r="G66" s="19"/>
      <c r="H66" s="19"/>
      <c r="I66" s="20"/>
      <c r="J66" s="21">
        <v>0.23</v>
      </c>
      <c r="K66" s="15">
        <f t="shared" si="0"/>
        <v>0</v>
      </c>
      <c r="L66" s="15">
        <f t="shared" si="1"/>
        <v>0</v>
      </c>
      <c r="M66" s="16">
        <f t="shared" si="2"/>
        <v>0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s="3" customFormat="1" ht="19.2" thickTop="1" thickBot="1" x14ac:dyDescent="0.4">
      <c r="A67" s="53">
        <v>34</v>
      </c>
      <c r="B67" s="51" t="s">
        <v>166</v>
      </c>
      <c r="C67" s="17" t="s">
        <v>164</v>
      </c>
      <c r="D67" s="62" t="s">
        <v>85</v>
      </c>
      <c r="E67" s="19">
        <v>3</v>
      </c>
      <c r="F67" s="19" t="s">
        <v>79</v>
      </c>
      <c r="G67" s="19"/>
      <c r="H67" s="19"/>
      <c r="I67" s="20"/>
      <c r="J67" s="21">
        <v>0.23</v>
      </c>
      <c r="K67" s="15">
        <f t="shared" si="0"/>
        <v>0</v>
      </c>
      <c r="L67" s="15">
        <f t="shared" si="1"/>
        <v>0</v>
      </c>
      <c r="M67" s="16">
        <f t="shared" si="2"/>
        <v>0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s="3" customFormat="1" ht="19.2" thickTop="1" thickBot="1" x14ac:dyDescent="0.4">
      <c r="A68" s="54"/>
      <c r="B68" s="52"/>
      <c r="C68" s="17" t="s">
        <v>167</v>
      </c>
      <c r="D68" s="62" t="s">
        <v>90</v>
      </c>
      <c r="E68" s="19">
        <v>3</v>
      </c>
      <c r="F68" s="19" t="s">
        <v>79</v>
      </c>
      <c r="G68" s="19"/>
      <c r="H68" s="19"/>
      <c r="I68" s="20"/>
      <c r="J68" s="21">
        <v>0.23</v>
      </c>
      <c r="K68" s="15">
        <f t="shared" si="0"/>
        <v>0</v>
      </c>
      <c r="L68" s="15">
        <f t="shared" si="1"/>
        <v>0</v>
      </c>
      <c r="M68" s="16">
        <f t="shared" si="2"/>
        <v>0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s="3" customFormat="1" ht="19.2" thickTop="1" thickBot="1" x14ac:dyDescent="0.4">
      <c r="A69" s="50">
        <v>35</v>
      </c>
      <c r="B69" s="49" t="s">
        <v>36</v>
      </c>
      <c r="C69" s="17" t="s">
        <v>37</v>
      </c>
      <c r="D69" s="18" t="s">
        <v>99</v>
      </c>
      <c r="E69" s="19">
        <v>10</v>
      </c>
      <c r="F69" s="19" t="s">
        <v>79</v>
      </c>
      <c r="G69" s="19"/>
      <c r="H69" s="19"/>
      <c r="I69" s="20"/>
      <c r="J69" s="21">
        <v>0.23</v>
      </c>
      <c r="K69" s="15">
        <f t="shared" si="0"/>
        <v>0</v>
      </c>
      <c r="L69" s="15">
        <f t="shared" ref="L69:L95" si="3">SUM(I69*E69)</f>
        <v>0</v>
      </c>
      <c r="M69" s="16">
        <f t="shared" ref="M69:M95" si="4">SUM(K69*E69)</f>
        <v>0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s="3" customFormat="1" ht="19.2" thickTop="1" thickBot="1" x14ac:dyDescent="0.4">
      <c r="A70" s="50"/>
      <c r="B70" s="49"/>
      <c r="C70" s="17" t="s">
        <v>19</v>
      </c>
      <c r="D70" s="30" t="s">
        <v>156</v>
      </c>
      <c r="E70" s="19">
        <v>2</v>
      </c>
      <c r="F70" s="19" t="s">
        <v>79</v>
      </c>
      <c r="G70" s="19"/>
      <c r="H70" s="30" t="s">
        <v>156</v>
      </c>
      <c r="I70" s="20"/>
      <c r="J70" s="21">
        <v>0.23</v>
      </c>
      <c r="K70" s="15">
        <f t="shared" si="0"/>
        <v>0</v>
      </c>
      <c r="L70" s="15">
        <f t="shared" si="3"/>
        <v>0</v>
      </c>
      <c r="M70" s="16">
        <f t="shared" si="4"/>
        <v>0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s="3" customFormat="1" ht="19.2" thickTop="1" thickBot="1" x14ac:dyDescent="0.4">
      <c r="A71" s="40">
        <v>36</v>
      </c>
      <c r="B71" s="19" t="s">
        <v>169</v>
      </c>
      <c r="C71" s="17" t="s">
        <v>164</v>
      </c>
      <c r="D71" s="36" t="s">
        <v>86</v>
      </c>
      <c r="E71" s="19">
        <v>5</v>
      </c>
      <c r="F71" s="19" t="s">
        <v>79</v>
      </c>
      <c r="G71" s="19"/>
      <c r="H71" s="30"/>
      <c r="I71" s="20"/>
      <c r="J71" s="21">
        <v>0.23</v>
      </c>
      <c r="K71" s="15">
        <f t="shared" si="0"/>
        <v>0</v>
      </c>
      <c r="L71" s="15">
        <f t="shared" si="3"/>
        <v>0</v>
      </c>
      <c r="M71" s="16">
        <f t="shared" si="4"/>
        <v>0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s="3" customFormat="1" ht="19.2" thickTop="1" thickBot="1" x14ac:dyDescent="0.4">
      <c r="A72" s="40">
        <v>37</v>
      </c>
      <c r="B72" s="19" t="s">
        <v>38</v>
      </c>
      <c r="C72" s="17" t="s">
        <v>66</v>
      </c>
      <c r="D72" s="18" t="s">
        <v>100</v>
      </c>
      <c r="E72" s="19">
        <v>2</v>
      </c>
      <c r="F72" s="19" t="s">
        <v>79</v>
      </c>
      <c r="G72" s="19"/>
      <c r="H72" s="19"/>
      <c r="I72" s="20"/>
      <c r="J72" s="21">
        <v>0.23</v>
      </c>
      <c r="K72" s="15">
        <f t="shared" si="0"/>
        <v>0</v>
      </c>
      <c r="L72" s="15">
        <f t="shared" si="3"/>
        <v>0</v>
      </c>
      <c r="M72" s="16">
        <f t="shared" si="4"/>
        <v>0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s="3" customFormat="1" ht="19.2" thickTop="1" thickBot="1" x14ac:dyDescent="0.4">
      <c r="A73" s="40">
        <v>38</v>
      </c>
      <c r="B73" s="19" t="s">
        <v>106</v>
      </c>
      <c r="C73" s="17" t="s">
        <v>67</v>
      </c>
      <c r="D73" s="18" t="s">
        <v>93</v>
      </c>
      <c r="E73" s="19">
        <v>2</v>
      </c>
      <c r="F73" s="19" t="s">
        <v>79</v>
      </c>
      <c r="G73" s="19"/>
      <c r="H73" s="19"/>
      <c r="I73" s="20"/>
      <c r="J73" s="21">
        <v>0.23</v>
      </c>
      <c r="K73" s="15">
        <f t="shared" si="0"/>
        <v>0</v>
      </c>
      <c r="L73" s="15">
        <f t="shared" si="3"/>
        <v>0</v>
      </c>
      <c r="M73" s="16">
        <f t="shared" si="4"/>
        <v>0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s="3" customFormat="1" ht="19.2" thickTop="1" thickBot="1" x14ac:dyDescent="0.4">
      <c r="A74" s="40">
        <v>39</v>
      </c>
      <c r="B74" s="19" t="s">
        <v>39</v>
      </c>
      <c r="C74" s="17" t="s">
        <v>68</v>
      </c>
      <c r="D74" s="18" t="s">
        <v>87</v>
      </c>
      <c r="E74" s="19">
        <v>2</v>
      </c>
      <c r="F74" s="19" t="s">
        <v>79</v>
      </c>
      <c r="G74" s="19"/>
      <c r="H74" s="19"/>
      <c r="I74" s="20"/>
      <c r="J74" s="21">
        <v>0.23</v>
      </c>
      <c r="K74" s="15">
        <f t="shared" si="0"/>
        <v>0</v>
      </c>
      <c r="L74" s="15">
        <f t="shared" si="3"/>
        <v>0</v>
      </c>
      <c r="M74" s="16">
        <f t="shared" si="4"/>
        <v>0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s="3" customFormat="1" ht="19.2" thickTop="1" thickBot="1" x14ac:dyDescent="0.4">
      <c r="A75" s="40">
        <v>40</v>
      </c>
      <c r="B75" s="19" t="s">
        <v>163</v>
      </c>
      <c r="C75" s="17" t="s">
        <v>164</v>
      </c>
      <c r="D75" s="18" t="s">
        <v>89</v>
      </c>
      <c r="E75" s="19">
        <v>5</v>
      </c>
      <c r="F75" s="19" t="s">
        <v>79</v>
      </c>
      <c r="G75" s="19"/>
      <c r="H75" s="19"/>
      <c r="I75" s="20"/>
      <c r="J75" s="21">
        <v>0.23</v>
      </c>
      <c r="K75" s="15">
        <f t="shared" si="0"/>
        <v>0</v>
      </c>
      <c r="L75" s="15">
        <f t="shared" si="3"/>
        <v>0</v>
      </c>
      <c r="M75" s="16">
        <f t="shared" si="4"/>
        <v>0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s="3" customFormat="1" ht="19.2" thickTop="1" thickBot="1" x14ac:dyDescent="0.4">
      <c r="A76" s="40">
        <v>41</v>
      </c>
      <c r="B76" s="19" t="s">
        <v>172</v>
      </c>
      <c r="C76" s="17" t="s">
        <v>159</v>
      </c>
      <c r="D76" s="18" t="s">
        <v>89</v>
      </c>
      <c r="E76" s="19">
        <v>4</v>
      </c>
      <c r="F76" s="19" t="s">
        <v>79</v>
      </c>
      <c r="G76" s="19"/>
      <c r="H76" s="19"/>
      <c r="I76" s="20"/>
      <c r="J76" s="21">
        <v>0.23</v>
      </c>
      <c r="K76" s="15">
        <f t="shared" si="0"/>
        <v>0</v>
      </c>
      <c r="L76" s="15">
        <f t="shared" si="3"/>
        <v>0</v>
      </c>
      <c r="M76" s="16">
        <f t="shared" si="4"/>
        <v>0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s="3" customFormat="1" ht="19.2" thickTop="1" thickBot="1" x14ac:dyDescent="0.4">
      <c r="A77" s="40">
        <v>42</v>
      </c>
      <c r="B77" s="19" t="s">
        <v>162</v>
      </c>
      <c r="C77" s="17" t="s">
        <v>159</v>
      </c>
      <c r="D77" s="18" t="s">
        <v>93</v>
      </c>
      <c r="E77" s="19">
        <v>5</v>
      </c>
      <c r="F77" s="19" t="s">
        <v>79</v>
      </c>
      <c r="G77" s="19"/>
      <c r="H77" s="19"/>
      <c r="I77" s="20"/>
      <c r="J77" s="21">
        <v>0.23</v>
      </c>
      <c r="K77" s="15">
        <f t="shared" si="0"/>
        <v>0</v>
      </c>
      <c r="L77" s="15">
        <f t="shared" si="3"/>
        <v>0</v>
      </c>
      <c r="M77" s="16">
        <f t="shared" si="4"/>
        <v>0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s="3" customFormat="1" ht="19.2" thickTop="1" thickBot="1" x14ac:dyDescent="0.4">
      <c r="A78" s="40">
        <v>43</v>
      </c>
      <c r="B78" s="19" t="s">
        <v>40</v>
      </c>
      <c r="C78" s="17" t="s">
        <v>69</v>
      </c>
      <c r="D78" s="18" t="s">
        <v>83</v>
      </c>
      <c r="E78" s="19">
        <v>2</v>
      </c>
      <c r="F78" s="19" t="s">
        <v>79</v>
      </c>
      <c r="G78" s="19"/>
      <c r="H78" s="19"/>
      <c r="I78" s="20"/>
      <c r="J78" s="21">
        <v>0.23</v>
      </c>
      <c r="K78" s="15">
        <f t="shared" si="0"/>
        <v>0</v>
      </c>
      <c r="L78" s="15">
        <f t="shared" si="3"/>
        <v>0</v>
      </c>
      <c r="M78" s="16">
        <f t="shared" si="4"/>
        <v>0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s="3" customFormat="1" ht="19.2" thickTop="1" thickBot="1" x14ac:dyDescent="0.4">
      <c r="A79" s="50">
        <v>44</v>
      </c>
      <c r="B79" s="49" t="s">
        <v>41</v>
      </c>
      <c r="C79" s="17" t="s">
        <v>70</v>
      </c>
      <c r="D79" s="18" t="s">
        <v>42</v>
      </c>
      <c r="E79" s="19">
        <v>5</v>
      </c>
      <c r="F79" s="19" t="s">
        <v>79</v>
      </c>
      <c r="G79" s="19"/>
      <c r="H79" s="19"/>
      <c r="I79" s="20"/>
      <c r="J79" s="21">
        <v>0.23</v>
      </c>
      <c r="K79" s="15">
        <f t="shared" si="0"/>
        <v>0</v>
      </c>
      <c r="L79" s="15">
        <f t="shared" si="3"/>
        <v>0</v>
      </c>
      <c r="M79" s="16">
        <f t="shared" si="4"/>
        <v>0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s="3" customFormat="1" ht="19.2" thickTop="1" thickBot="1" x14ac:dyDescent="0.4">
      <c r="A80" s="50"/>
      <c r="B80" s="49"/>
      <c r="C80" s="17" t="s">
        <v>71</v>
      </c>
      <c r="D80" s="18" t="s">
        <v>42</v>
      </c>
      <c r="E80" s="19">
        <v>5</v>
      </c>
      <c r="F80" s="19" t="s">
        <v>79</v>
      </c>
      <c r="G80" s="19"/>
      <c r="H80" s="19"/>
      <c r="I80" s="20"/>
      <c r="J80" s="21">
        <v>0.23</v>
      </c>
      <c r="K80" s="15">
        <f t="shared" si="0"/>
        <v>0</v>
      </c>
      <c r="L80" s="15">
        <f t="shared" si="3"/>
        <v>0</v>
      </c>
      <c r="M80" s="16">
        <f t="shared" si="4"/>
        <v>0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s="3" customFormat="1" ht="19.2" thickTop="1" thickBot="1" x14ac:dyDescent="0.4">
      <c r="A81" s="50"/>
      <c r="B81" s="49"/>
      <c r="C81" s="17" t="s">
        <v>72</v>
      </c>
      <c r="D81" s="18" t="s">
        <v>42</v>
      </c>
      <c r="E81" s="19">
        <v>5</v>
      </c>
      <c r="F81" s="19" t="s">
        <v>79</v>
      </c>
      <c r="G81" s="19"/>
      <c r="H81" s="19"/>
      <c r="I81" s="20"/>
      <c r="J81" s="21">
        <v>0.23</v>
      </c>
      <c r="K81" s="15">
        <f t="shared" ref="K81:K95" si="5">SUM(I81*1.23)</f>
        <v>0</v>
      </c>
      <c r="L81" s="15">
        <f t="shared" si="3"/>
        <v>0</v>
      </c>
      <c r="M81" s="16">
        <f t="shared" si="4"/>
        <v>0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s="3" customFormat="1" ht="19.2" thickTop="1" thickBot="1" x14ac:dyDescent="0.4">
      <c r="A82" s="50"/>
      <c r="B82" s="49"/>
      <c r="C82" s="17" t="s">
        <v>73</v>
      </c>
      <c r="D82" s="18" t="s">
        <v>42</v>
      </c>
      <c r="E82" s="19">
        <v>5</v>
      </c>
      <c r="F82" s="19" t="s">
        <v>79</v>
      </c>
      <c r="G82" s="19"/>
      <c r="H82" s="19"/>
      <c r="I82" s="20"/>
      <c r="J82" s="21">
        <v>0.23</v>
      </c>
      <c r="K82" s="15">
        <f t="shared" si="5"/>
        <v>0</v>
      </c>
      <c r="L82" s="15">
        <f t="shared" si="3"/>
        <v>0</v>
      </c>
      <c r="M82" s="16">
        <f t="shared" si="4"/>
        <v>0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s="3" customFormat="1" ht="19.2" thickTop="1" thickBot="1" x14ac:dyDescent="0.4">
      <c r="A83" s="50"/>
      <c r="B83" s="49"/>
      <c r="C83" s="17" t="s">
        <v>74</v>
      </c>
      <c r="D83" s="18" t="s">
        <v>42</v>
      </c>
      <c r="E83" s="19">
        <v>5</v>
      </c>
      <c r="F83" s="19" t="s">
        <v>79</v>
      </c>
      <c r="G83" s="19"/>
      <c r="H83" s="19"/>
      <c r="I83" s="20"/>
      <c r="J83" s="21">
        <v>0.23</v>
      </c>
      <c r="K83" s="15">
        <f t="shared" si="5"/>
        <v>0</v>
      </c>
      <c r="L83" s="15">
        <f t="shared" si="3"/>
        <v>0</v>
      </c>
      <c r="M83" s="16">
        <f t="shared" si="4"/>
        <v>0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s="3" customFormat="1" ht="19.2" thickTop="1" thickBot="1" x14ac:dyDescent="0.4">
      <c r="A84" s="50"/>
      <c r="B84" s="49"/>
      <c r="C84" s="17" t="s">
        <v>75</v>
      </c>
      <c r="D84" s="18" t="s">
        <v>42</v>
      </c>
      <c r="E84" s="19">
        <v>5</v>
      </c>
      <c r="F84" s="19" t="s">
        <v>79</v>
      </c>
      <c r="G84" s="19"/>
      <c r="H84" s="19"/>
      <c r="I84" s="20"/>
      <c r="J84" s="21">
        <v>0.23</v>
      </c>
      <c r="K84" s="15">
        <f t="shared" si="5"/>
        <v>0</v>
      </c>
      <c r="L84" s="15">
        <f t="shared" si="3"/>
        <v>0</v>
      </c>
      <c r="M84" s="16">
        <f t="shared" si="4"/>
        <v>0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s="3" customFormat="1" ht="19.2" thickTop="1" thickBot="1" x14ac:dyDescent="0.4">
      <c r="A85" s="40">
        <v>45</v>
      </c>
      <c r="B85" s="19" t="s">
        <v>43</v>
      </c>
      <c r="C85" s="17" t="s">
        <v>76</v>
      </c>
      <c r="D85" s="18" t="s">
        <v>101</v>
      </c>
      <c r="E85" s="19">
        <v>3</v>
      </c>
      <c r="F85" s="19" t="s">
        <v>79</v>
      </c>
      <c r="G85" s="19"/>
      <c r="H85" s="19"/>
      <c r="I85" s="20"/>
      <c r="J85" s="21">
        <v>0.23</v>
      </c>
      <c r="K85" s="15">
        <f t="shared" si="5"/>
        <v>0</v>
      </c>
      <c r="L85" s="15">
        <f t="shared" si="3"/>
        <v>0</v>
      </c>
      <c r="M85" s="16">
        <f t="shared" si="4"/>
        <v>0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s="3" customFormat="1" ht="19.2" thickTop="1" thickBot="1" x14ac:dyDescent="0.4">
      <c r="A86" s="40">
        <v>46</v>
      </c>
      <c r="B86" s="19" t="s">
        <v>44</v>
      </c>
      <c r="C86" s="17" t="s">
        <v>77</v>
      </c>
      <c r="D86" s="18" t="s">
        <v>102</v>
      </c>
      <c r="E86" s="19">
        <v>5</v>
      </c>
      <c r="F86" s="19" t="s">
        <v>79</v>
      </c>
      <c r="G86" s="19"/>
      <c r="H86" s="19"/>
      <c r="I86" s="20"/>
      <c r="J86" s="21">
        <v>0.23</v>
      </c>
      <c r="K86" s="15">
        <f t="shared" si="5"/>
        <v>0</v>
      </c>
      <c r="L86" s="15">
        <f t="shared" si="3"/>
        <v>0</v>
      </c>
      <c r="M86" s="16">
        <f t="shared" si="4"/>
        <v>0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s="3" customFormat="1" ht="19.2" thickTop="1" thickBot="1" x14ac:dyDescent="0.4">
      <c r="A87" s="40">
        <v>47</v>
      </c>
      <c r="B87" s="19" t="s">
        <v>45</v>
      </c>
      <c r="C87" s="17" t="s">
        <v>78</v>
      </c>
      <c r="D87" s="18" t="s">
        <v>103</v>
      </c>
      <c r="E87" s="19">
        <v>6</v>
      </c>
      <c r="F87" s="19" t="s">
        <v>79</v>
      </c>
      <c r="G87" s="19"/>
      <c r="H87" s="19"/>
      <c r="I87" s="20"/>
      <c r="J87" s="21">
        <v>0.23</v>
      </c>
      <c r="K87" s="15">
        <f t="shared" si="5"/>
        <v>0</v>
      </c>
      <c r="L87" s="15">
        <f t="shared" si="3"/>
        <v>0</v>
      </c>
      <c r="M87" s="16">
        <f t="shared" si="4"/>
        <v>0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s="3" customFormat="1" ht="30.9" customHeight="1" thickTop="1" thickBot="1" x14ac:dyDescent="0.4">
      <c r="A88" s="40">
        <v>48</v>
      </c>
      <c r="B88" s="19" t="s">
        <v>46</v>
      </c>
      <c r="C88" s="17" t="s">
        <v>127</v>
      </c>
      <c r="D88" s="18" t="s">
        <v>47</v>
      </c>
      <c r="E88" s="19">
        <v>2</v>
      </c>
      <c r="F88" s="19" t="s">
        <v>79</v>
      </c>
      <c r="G88" s="19"/>
      <c r="H88" s="19"/>
      <c r="I88" s="20"/>
      <c r="J88" s="21">
        <v>0.23</v>
      </c>
      <c r="K88" s="15">
        <f t="shared" si="5"/>
        <v>0</v>
      </c>
      <c r="L88" s="15">
        <f t="shared" si="3"/>
        <v>0</v>
      </c>
      <c r="M88" s="16">
        <f t="shared" si="4"/>
        <v>0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s="3" customFormat="1" ht="19.2" thickTop="1" thickBot="1" x14ac:dyDescent="0.4">
      <c r="A89" s="40">
        <v>49</v>
      </c>
      <c r="B89" s="19" t="s">
        <v>133</v>
      </c>
      <c r="C89" s="17" t="s">
        <v>134</v>
      </c>
      <c r="D89" s="30" t="s">
        <v>156</v>
      </c>
      <c r="E89" s="19">
        <v>3</v>
      </c>
      <c r="F89" s="19" t="s">
        <v>79</v>
      </c>
      <c r="G89" s="17"/>
      <c r="H89" s="30" t="s">
        <v>156</v>
      </c>
      <c r="I89" s="20"/>
      <c r="J89" s="21">
        <v>0.23</v>
      </c>
      <c r="K89" s="15">
        <f t="shared" si="5"/>
        <v>0</v>
      </c>
      <c r="L89" s="15">
        <f t="shared" si="3"/>
        <v>0</v>
      </c>
      <c r="M89" s="16">
        <f t="shared" si="4"/>
        <v>0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s="3" customFormat="1" ht="32.4" thickTop="1" thickBot="1" x14ac:dyDescent="0.4">
      <c r="A90" s="50">
        <v>50</v>
      </c>
      <c r="B90" s="49" t="s">
        <v>137</v>
      </c>
      <c r="C90" s="17" t="s">
        <v>138</v>
      </c>
      <c r="D90" s="30" t="s">
        <v>156</v>
      </c>
      <c r="E90" s="19">
        <v>2</v>
      </c>
      <c r="F90" s="19" t="s">
        <v>79</v>
      </c>
      <c r="G90" s="17"/>
      <c r="H90" s="30" t="s">
        <v>156</v>
      </c>
      <c r="I90" s="20"/>
      <c r="J90" s="21">
        <v>0.23</v>
      </c>
      <c r="K90" s="15">
        <f t="shared" si="5"/>
        <v>0</v>
      </c>
      <c r="L90" s="15">
        <f t="shared" si="3"/>
        <v>0</v>
      </c>
      <c r="M90" s="16">
        <f t="shared" si="4"/>
        <v>0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s="3" customFormat="1" ht="32.4" thickTop="1" thickBot="1" x14ac:dyDescent="0.4">
      <c r="A91" s="50"/>
      <c r="B91" s="49"/>
      <c r="C91" s="17" t="s">
        <v>139</v>
      </c>
      <c r="D91" s="30" t="s">
        <v>156</v>
      </c>
      <c r="E91" s="19">
        <v>2</v>
      </c>
      <c r="F91" s="19" t="s">
        <v>79</v>
      </c>
      <c r="G91" s="17"/>
      <c r="H91" s="30" t="s">
        <v>156</v>
      </c>
      <c r="I91" s="20"/>
      <c r="J91" s="21">
        <v>0.23</v>
      </c>
      <c r="K91" s="15">
        <f t="shared" si="5"/>
        <v>0</v>
      </c>
      <c r="L91" s="15">
        <f t="shared" si="3"/>
        <v>0</v>
      </c>
      <c r="M91" s="16">
        <f t="shared" si="4"/>
        <v>0</v>
      </c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s="3" customFormat="1" ht="32.4" thickTop="1" thickBot="1" x14ac:dyDescent="0.4">
      <c r="A92" s="50"/>
      <c r="B92" s="49"/>
      <c r="C92" s="17" t="s">
        <v>140</v>
      </c>
      <c r="D92" s="30" t="s">
        <v>156</v>
      </c>
      <c r="E92" s="19">
        <v>2</v>
      </c>
      <c r="F92" s="19" t="s">
        <v>79</v>
      </c>
      <c r="G92" s="17"/>
      <c r="H92" s="30" t="s">
        <v>156</v>
      </c>
      <c r="I92" s="20"/>
      <c r="J92" s="21">
        <v>0.23</v>
      </c>
      <c r="K92" s="15">
        <f t="shared" si="5"/>
        <v>0</v>
      </c>
      <c r="L92" s="15">
        <f t="shared" si="3"/>
        <v>0</v>
      </c>
      <c r="M92" s="16">
        <f t="shared" si="4"/>
        <v>0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s="3" customFormat="1" ht="31.5" customHeight="1" thickTop="1" thickBot="1" x14ac:dyDescent="0.4">
      <c r="A93" s="50"/>
      <c r="B93" s="49"/>
      <c r="C93" s="17" t="s">
        <v>141</v>
      </c>
      <c r="D93" s="30" t="s">
        <v>156</v>
      </c>
      <c r="E93" s="19">
        <v>2</v>
      </c>
      <c r="F93" s="19" t="s">
        <v>79</v>
      </c>
      <c r="G93" s="17"/>
      <c r="H93" s="30" t="s">
        <v>156</v>
      </c>
      <c r="I93" s="20"/>
      <c r="J93" s="21">
        <v>0.23</v>
      </c>
      <c r="K93" s="15">
        <f t="shared" si="5"/>
        <v>0</v>
      </c>
      <c r="L93" s="15">
        <f t="shared" si="3"/>
        <v>0</v>
      </c>
      <c r="M93" s="16">
        <f t="shared" si="4"/>
        <v>0</v>
      </c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s="3" customFormat="1" ht="31.5" customHeight="1" thickTop="1" thickBot="1" x14ac:dyDescent="0.4">
      <c r="A94" s="41">
        <v>51</v>
      </c>
      <c r="B94" s="31" t="s">
        <v>170</v>
      </c>
      <c r="C94" s="32" t="s">
        <v>174</v>
      </c>
      <c r="D94" s="30" t="s">
        <v>156</v>
      </c>
      <c r="E94" s="31">
        <v>10</v>
      </c>
      <c r="F94" s="19" t="s">
        <v>79</v>
      </c>
      <c r="G94" s="32"/>
      <c r="H94" s="33"/>
      <c r="I94" s="34"/>
      <c r="J94" s="35">
        <v>0.23</v>
      </c>
      <c r="K94" s="15">
        <f t="shared" si="5"/>
        <v>0</v>
      </c>
      <c r="L94" s="15">
        <f t="shared" si="3"/>
        <v>0</v>
      </c>
      <c r="M94" s="16">
        <f t="shared" si="4"/>
        <v>0</v>
      </c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s="3" customFormat="1" ht="19.2" thickTop="1" thickBot="1" x14ac:dyDescent="0.4">
      <c r="A95" s="41">
        <v>52</v>
      </c>
      <c r="B95" s="31" t="s">
        <v>107</v>
      </c>
      <c r="C95" s="32"/>
      <c r="D95" s="30" t="s">
        <v>156</v>
      </c>
      <c r="E95" s="31">
        <v>250</v>
      </c>
      <c r="F95" s="43" t="s">
        <v>108</v>
      </c>
      <c r="G95" s="43"/>
      <c r="H95" s="43"/>
      <c r="I95" s="34"/>
      <c r="J95" s="35">
        <v>0.23</v>
      </c>
      <c r="K95" s="44">
        <f t="shared" si="5"/>
        <v>0</v>
      </c>
      <c r="L95" s="44">
        <f t="shared" si="3"/>
        <v>0</v>
      </c>
      <c r="M95" s="45">
        <f t="shared" si="4"/>
        <v>0</v>
      </c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30.9" customHeight="1" thickBot="1" x14ac:dyDescent="0.4">
      <c r="A96" s="57" t="s">
        <v>150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46">
        <f>SUM(L5:L95)</f>
        <v>0</v>
      </c>
      <c r="M96" s="47">
        <f>SUM(M5:M95)</f>
        <v>0</v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2:25" ht="51.6" customHeight="1" x14ac:dyDescent="0.35">
      <c r="B97" s="56"/>
      <c r="C97" s="56"/>
      <c r="D97" s="56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2:25" ht="18" x14ac:dyDescent="0.35">
      <c r="B98" s="55"/>
      <c r="C98" s="55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2:25" ht="18" x14ac:dyDescent="0.35"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2:25" ht="19.2" thickTop="1" thickBot="1" x14ac:dyDescent="0.4"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2:25" ht="18" x14ac:dyDescent="0.35"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2:25" ht="18" x14ac:dyDescent="0.35"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2:25" ht="18" x14ac:dyDescent="0.35"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2:25" ht="18" x14ac:dyDescent="0.35"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2:25" ht="18" x14ac:dyDescent="0.35"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2:25" ht="18" x14ac:dyDescent="0.35"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2:25" ht="18" x14ac:dyDescent="0.35"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2:25" ht="18" x14ac:dyDescent="0.35"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2:25" ht="18" x14ac:dyDescent="0.35"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2:25" ht="18" x14ac:dyDescent="0.35"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2:25" ht="18" x14ac:dyDescent="0.35"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2:25" ht="18" x14ac:dyDescent="0.35"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4:25" ht="18" x14ac:dyDescent="0.35"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4:25" ht="18" x14ac:dyDescent="0.35"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4:25" ht="18" x14ac:dyDescent="0.35"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4:25" ht="18" x14ac:dyDescent="0.35"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4:25" ht="18" x14ac:dyDescent="0.35"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4:25" ht="18" x14ac:dyDescent="0.35"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4:25" ht="18" x14ac:dyDescent="0.35"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4:25" ht="18" x14ac:dyDescent="0.35"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4:25" ht="18" x14ac:dyDescent="0.35"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4:25" ht="18" x14ac:dyDescent="0.35"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4:25" ht="18" x14ac:dyDescent="0.35"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4:25" ht="18" x14ac:dyDescent="0.35"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4:25" ht="18" x14ac:dyDescent="0.35"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4:25" ht="18" x14ac:dyDescent="0.35"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4:25" ht="18" x14ac:dyDescent="0.35"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4:25" ht="18" x14ac:dyDescent="0.35"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4:25" ht="18" x14ac:dyDescent="0.35"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4:25" ht="18" x14ac:dyDescent="0.35"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4:25" ht="18" x14ac:dyDescent="0.35"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4:25" ht="18" x14ac:dyDescent="0.35"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4:25" ht="18" x14ac:dyDescent="0.35"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4:25" ht="18" x14ac:dyDescent="0.35"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4:25" ht="18" x14ac:dyDescent="0.35"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4:25" ht="18" x14ac:dyDescent="0.35"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4:25" ht="18" x14ac:dyDescent="0.35"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4:25" ht="18" x14ac:dyDescent="0.35"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4:25" ht="18" x14ac:dyDescent="0.35"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4:25" ht="18" x14ac:dyDescent="0.35"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4:25" ht="18" x14ac:dyDescent="0.35"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4:25" ht="18" x14ac:dyDescent="0.35"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4:25" ht="18" x14ac:dyDescent="0.35"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4:25" ht="18" x14ac:dyDescent="0.35"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4:25" ht="18" x14ac:dyDescent="0.35"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4:25" ht="18" x14ac:dyDescent="0.35"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4:25" ht="18" x14ac:dyDescent="0.35"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4:25" ht="18" x14ac:dyDescent="0.35"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4:25" ht="18" x14ac:dyDescent="0.35"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4:25" ht="18" x14ac:dyDescent="0.35"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4:25" ht="18" x14ac:dyDescent="0.35"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4:25" ht="18" x14ac:dyDescent="0.35"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4:25" ht="18" x14ac:dyDescent="0.35"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4:25" ht="18" x14ac:dyDescent="0.35"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4:25" ht="18" x14ac:dyDescent="0.35"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4:25" ht="18" x14ac:dyDescent="0.35"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4:25" ht="18" x14ac:dyDescent="0.35"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4:25" ht="18" x14ac:dyDescent="0.35"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4:25" ht="18" x14ac:dyDescent="0.35"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4:25" ht="18" x14ac:dyDescent="0.35"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4:25" ht="18" x14ac:dyDescent="0.35"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4:25" ht="18" x14ac:dyDescent="0.35"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4:25" ht="18" x14ac:dyDescent="0.35"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</sheetData>
  <mergeCells count="51">
    <mergeCell ref="A1:M1"/>
    <mergeCell ref="A56:A57"/>
    <mergeCell ref="B15:B16"/>
    <mergeCell ref="A15:A16"/>
    <mergeCell ref="B32:B34"/>
    <mergeCell ref="A32:A34"/>
    <mergeCell ref="B35:B37"/>
    <mergeCell ref="A35:A37"/>
    <mergeCell ref="B38:B40"/>
    <mergeCell ref="A38:A40"/>
    <mergeCell ref="B45:B47"/>
    <mergeCell ref="A45:A47"/>
    <mergeCell ref="B49:B51"/>
    <mergeCell ref="A49:A51"/>
    <mergeCell ref="B52:B53"/>
    <mergeCell ref="A52:A53"/>
    <mergeCell ref="B98:C98"/>
    <mergeCell ref="B58:B60"/>
    <mergeCell ref="A58:A60"/>
    <mergeCell ref="B61:B63"/>
    <mergeCell ref="A61:A63"/>
    <mergeCell ref="B69:B70"/>
    <mergeCell ref="A69:A70"/>
    <mergeCell ref="B79:B84"/>
    <mergeCell ref="A79:A84"/>
    <mergeCell ref="B97:D97"/>
    <mergeCell ref="B90:B93"/>
    <mergeCell ref="A90:A93"/>
    <mergeCell ref="A96:K96"/>
    <mergeCell ref="A67:A68"/>
    <mergeCell ref="B67:B68"/>
    <mergeCell ref="B54:B55"/>
    <mergeCell ref="A54:A55"/>
    <mergeCell ref="B56:B57"/>
    <mergeCell ref="B27:B28"/>
    <mergeCell ref="A27:A28"/>
    <mergeCell ref="B25:B26"/>
    <mergeCell ref="A25:A26"/>
    <mergeCell ref="B29:B31"/>
    <mergeCell ref="A29:A31"/>
    <mergeCell ref="B13:B14"/>
    <mergeCell ref="A13:A14"/>
    <mergeCell ref="B17:B18"/>
    <mergeCell ref="A17:A18"/>
    <mergeCell ref="B21:B23"/>
    <mergeCell ref="A21:A23"/>
    <mergeCell ref="A2:M2"/>
    <mergeCell ref="B6:B8"/>
    <mergeCell ref="A6:A8"/>
    <mergeCell ref="B11:B12"/>
    <mergeCell ref="A11:A12"/>
  </mergeCells>
  <phoneticPr fontId="2" type="noConversion"/>
  <pageMargins left="0.39370078740157483" right="0.39370078740157483" top="0.39370078740157483" bottom="0.39370078740157483" header="0.19685039370078741" footer="0.19685039370078741"/>
  <pageSetup paperSize="9" scale="56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KUNICKI</dc:creator>
  <cp:lastModifiedBy>MAREK KOSIŃSKI</cp:lastModifiedBy>
  <cp:lastPrinted>2023-06-28T06:22:03Z</cp:lastPrinted>
  <dcterms:created xsi:type="dcterms:W3CDTF">2015-06-05T18:19:34Z</dcterms:created>
  <dcterms:modified xsi:type="dcterms:W3CDTF">2024-12-23T07:32:37Z</dcterms:modified>
</cp:coreProperties>
</file>